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thekenilworthcentre.sharepoint.com/sites/theKenilworthCentre/Shared Documents/General/Shared Drive 23/04. Finance/Grant Tracker 2023/"/>
    </mc:Choice>
  </mc:AlternateContent>
  <xr:revisionPtr revIDLastSave="583" documentId="8_{92746CAD-18DE-4002-8D9F-18D099B820E2}" xr6:coauthVersionLast="47" xr6:coauthVersionMax="47" xr10:uidLastSave="{BFFBB07D-59DD-4C20-B9F2-FEF2B9851C45}"/>
  <bookViews>
    <workbookView xWindow="5325" yWindow="990" windowWidth="21600" windowHeight="11385" xr2:uid="{81E38CB7-0926-43C5-B547-76AC61F10392}"/>
  </bookViews>
  <sheets>
    <sheet name="In Progress " sheetId="1" r:id="rId1"/>
    <sheet name="Grants Full List "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1" l="1"/>
  <c r="E13" i="1"/>
  <c r="E12" i="1"/>
  <c r="E1" i="1"/>
</calcChain>
</file>

<file path=xl/sharedStrings.xml><?xml version="1.0" encoding="utf-8"?>
<sst xmlns="http://schemas.openxmlformats.org/spreadsheetml/2006/main" count="298" uniqueCount="235">
  <si>
    <t>Grant Type</t>
  </si>
  <si>
    <t>From</t>
  </si>
  <si>
    <t>Amount</t>
  </si>
  <si>
    <t>Spent</t>
  </si>
  <si>
    <t>Remaining</t>
  </si>
  <si>
    <t>Extra Funds Spent</t>
  </si>
  <si>
    <t>Deadline</t>
  </si>
  <si>
    <t>Status</t>
  </si>
  <si>
    <t>Granted Date</t>
  </si>
  <si>
    <t>Purpose</t>
  </si>
  <si>
    <t>Conditions of Grant</t>
  </si>
  <si>
    <t>Notes</t>
  </si>
  <si>
    <t>Comments</t>
  </si>
  <si>
    <t>Actions</t>
  </si>
  <si>
    <t>Updated</t>
  </si>
  <si>
    <t xml:space="preserve">Received '22/23   -  Status </t>
  </si>
  <si>
    <t>Emergency Lighting</t>
  </si>
  <si>
    <t>Kenilworth Town Council</t>
  </si>
  <si>
    <t>-</t>
  </si>
  <si>
    <t>Granted</t>
  </si>
  <si>
    <t xml:space="preserve">Lighting </t>
  </si>
  <si>
    <t>Youth Work Costs</t>
  </si>
  <si>
    <t>Staff cost for Youth Club Friday - January - Dec 23</t>
  </si>
  <si>
    <t>WCC Councillor Grant Warm Hubs</t>
  </si>
  <si>
    <t>Michael Coker KTC</t>
  </si>
  <si>
    <t>Warm Hub January - March</t>
  </si>
  <si>
    <t xml:space="preserve">Use within 12 months </t>
  </si>
  <si>
    <t>Warm Hub Grant</t>
  </si>
  <si>
    <t>WRCC</t>
  </si>
  <si>
    <t>Set up Parents Breakfast Club (pay for staff) 6 week trial Jan - Feb 2023</t>
  </si>
  <si>
    <t>Kenilworth United Charities</t>
  </si>
  <si>
    <t>Received</t>
  </si>
  <si>
    <t xml:space="preserve">   Mentoring Project</t>
  </si>
  <si>
    <t xml:space="preserve">Post Covid Development Fund </t>
  </si>
  <si>
    <t>WDC</t>
  </si>
  <si>
    <t>Development Project</t>
  </si>
  <si>
    <t xml:space="preserve">Wellbieng Garden and Garage Redevelopment </t>
  </si>
  <si>
    <t xml:space="preserve">Looking to use this to replace the garage with a shipping container studio and a Garden Area </t>
  </si>
  <si>
    <t xml:space="preserve">Core Costs Fund </t>
  </si>
  <si>
    <t xml:space="preserve">Severn Trent </t>
  </si>
  <si>
    <t xml:space="preserve">Not Granted </t>
  </si>
  <si>
    <t xml:space="preserve">Feedback - They received too many applications </t>
  </si>
  <si>
    <t xml:space="preserve">Think Active </t>
  </si>
  <si>
    <t xml:space="preserve">Think Active Physical Activity Warm Hub </t>
  </si>
  <si>
    <t xml:space="preserve">We have applied for this to support free spaces through some of our current users. </t>
  </si>
  <si>
    <t xml:space="preserve">Applied /Applying For </t>
  </si>
  <si>
    <t xml:space="preserve">The Lions </t>
  </si>
  <si>
    <t xml:space="preserve">Granted </t>
  </si>
  <si>
    <t xml:space="preserve">Staffing and core costs </t>
  </si>
  <si>
    <t xml:space="preserve">Mentoring deficet </t>
  </si>
  <si>
    <t xml:space="preserve">The Rotary </t>
  </si>
  <si>
    <t xml:space="preserve">pays for mentoring deficet </t>
  </si>
  <si>
    <t xml:space="preserve">The Round Table </t>
  </si>
  <si>
    <t xml:space="preserve">Trustees and Foundations </t>
  </si>
  <si>
    <t xml:space="preserve">www.grantsonline.org.uk </t>
  </si>
  <si>
    <t>https://fundsonline.org.uk/</t>
  </si>
  <si>
    <t>https://www.tnlcommunityfund.org.uk/funding</t>
  </si>
  <si>
    <t xml:space="preserve">1. A B Charitable Trust - </t>
  </si>
  <si>
    <t>small to medium-sized registered UK Charities that defend human rights and promote respect for vulnerable individuals in the UK; most grants £10k - £20k.</t>
  </si>
  <si>
    <t xml:space="preserve">2. Albert Hunt Trust – </t>
  </si>
  <si>
    <t>charities with income under £250k, capital, core/running costs, hospice,homeless, health &amp; wellbeing, UK wide, not overseas.</t>
  </si>
  <si>
    <t>3. Allen Lane Foundation -</t>
  </si>
  <si>
    <t xml:space="preserve"> small grants for start-up, core or project costs.</t>
  </si>
  <si>
    <t>4. Ashley Family Foundation -</t>
  </si>
  <si>
    <t xml:space="preserve"> projects protecting rural communities and encouraging participation in the arts, particularly that of textiles, in England and Wales; core costs, including salaries and overheads</t>
  </si>
  <si>
    <t xml:space="preserve">5. Bailey Thomas Charitable Fund - </t>
  </si>
  <si>
    <t>to assist with the care and relief of those affected by learning disability in the UK. Funding for both specific projects and general running and core costs.</t>
  </si>
  <si>
    <t xml:space="preserve">6. Bank of Scotland Foundation – </t>
  </si>
  <si>
    <t>Invest programme Programme - registered charities working to address social exclusion and social disadvantage, between £20k - £40k pa, over 2-5 years.</t>
  </si>
  <si>
    <t xml:space="preserve">7. BBC Children In Need - </t>
  </si>
  <si>
    <t>will only fund direct project costs (not full cost recovery), but can include salaries, volunteer expenses, building hire costs and travel costs.</t>
  </si>
  <si>
    <t>8. Blagrave Foundation -</t>
  </si>
  <si>
    <t xml:space="preserve"> core focus is the 14-25 years age group. Main geographic area is in the South of England across Berkshire, Hampshire, Sussex and Wiltshire.</t>
  </si>
  <si>
    <t>9. Bromley Trust -</t>
  </si>
  <si>
    <t xml:space="preserve"> tends to provide unrestricted support (core funding) to specialist UK registered charities working in the areas of human rights and prison reform.</t>
  </si>
  <si>
    <t>10. Coalfields Community Investment Programme for England -</t>
  </si>
  <si>
    <t xml:space="preserve"> projects in most deprived coalfield communities addressing skills, employment, health and wellbeing; will fund Core Costs up to 50% of the total costs</t>
  </si>
  <si>
    <t>11. Comic Relief -</t>
  </si>
  <si>
    <t xml:space="preserve"> revenue costs, such as salaries, and small capital items, such as office furniture and computers.</t>
  </si>
  <si>
    <t xml:space="preserve">12. Community Foundations - </t>
  </si>
  <si>
    <t>will often fund core costs.</t>
  </si>
  <si>
    <t xml:space="preserve">13. Co-op Foundation Space to Connect - </t>
  </si>
  <si>
    <t>enhanced grants, between £30,000 and £50,000. Core costs including staff time for projects that identify, improve and protect community spaces in England.</t>
  </si>
  <si>
    <t>14. Cripplegate Foundation -</t>
  </si>
  <si>
    <t xml:space="preserve"> Islington (London) only.</t>
  </si>
  <si>
    <t>15. D'Oyly Carte Charitable Trust -</t>
  </si>
  <si>
    <t xml:space="preserve"> arts, medical welfare and the environment, from £500 to £5k,usually 1 year, occasionally up to three years, core costs or projects.</t>
  </si>
  <si>
    <t>16. Dulverton Trust -</t>
  </si>
  <si>
    <t xml:space="preserve"> core funding, usually those who have previously received a grant. UK registered charities working in youth opportunities, general welfare, conservation, preservation, Africa, and humanitarian support.</t>
  </si>
  <si>
    <t xml:space="preserve">17. Edge Fund - </t>
  </si>
  <si>
    <t>Up to £3k for unfunded grassroots communities, campaign groups and activists struggling for social, economic and environmental justice.</t>
  </si>
  <si>
    <t xml:space="preserve">18. Ernest Kleinwort Charitable Trust - </t>
  </si>
  <si>
    <t>UK registered charities for charitable work in Sussex; wildlife and environmental conservation (UK and international); and reproductive health (international).</t>
  </si>
  <si>
    <t xml:space="preserve">19. Esmee Fairbairn Foundation - </t>
  </si>
  <si>
    <t>core or project costs, including staff salaries and overheads. Arts, children and young people, environment and social change, over 1 to 5 years.</t>
  </si>
  <si>
    <t>20. Esmee Fairbairn Foundation -</t>
  </si>
  <si>
    <t xml:space="preserve"> Young People Leaving Care - support for young care leavers emotionally and financially with aim of aiding them to make a successful transition to independence. no min or max, or specified time period.</t>
  </si>
  <si>
    <t xml:space="preserve">21. Foyle Foundation Main Grants Scheme - </t>
  </si>
  <si>
    <t>UK registered charities to support the performing or visual arts and for projects that facilitate the acquisition of knowledge and learning. Will consider core funding but generally only from smaller organisations or from those not receiving recurrent revenue funding from the Arts Council or local authorities.</t>
  </si>
  <si>
    <t xml:space="preserve">22. Garfield Weston - </t>
  </si>
  <si>
    <t xml:space="preserve">23. Greggs Foundation </t>
  </si>
  <si>
    <t>– North East Core Funding - core running costs for small charitable organisations for projects aimed at tackling social deprivation.</t>
  </si>
  <si>
    <t xml:space="preserve">24. Goldsmiths' Company - </t>
  </si>
  <si>
    <t>General Charitable Support - ranging from disadvantaged in society and general welfare to culture and the arts. Will consider core funding bids. Usually one-off funding, max value 5K</t>
  </si>
  <si>
    <t>25. Grocers Charitable Trust -</t>
  </si>
  <si>
    <t xml:space="preserve"> up to £5k for UK registered charities.</t>
  </si>
  <si>
    <t xml:space="preserve">26. GSK Impact Awards - </t>
  </si>
  <si>
    <t>registered charities working in a health related field in the UK, with income of between £80k and £2.5m; 10 awards of £10k and 10 of £30k per year.</t>
  </si>
  <si>
    <t>27. Henry Smith Charity -</t>
  </si>
  <si>
    <t xml:space="preserve"> £20k – £60k per year, for 1 to 3 years, running costs, salaries and projects, charities and social enterprises of income £50k - £2m pa.</t>
  </si>
  <si>
    <t>28. Hilden Charitable Fund -</t>
  </si>
  <si>
    <t xml:space="preserve"> UK charities; homelessness, penal affairs, asylum seekers and refugees, disadvantaged young people and projects in developing countries working on community development, education, and health. Both project and general running costs.</t>
  </si>
  <si>
    <t xml:space="preserve">29. Impetus - Private Equity Foundation - </t>
  </si>
  <si>
    <t>Financial and other support to ambitious, innovative social enterprises that are helping children and young people in poverty in the UK to succeed at school and work. Core funding and pro bono network.</t>
  </si>
  <si>
    <t xml:space="preserve">30. Hilden Charitable Trust - </t>
  </si>
  <si>
    <t xml:space="preserve">most sympathetic to funding general running, or core costs, particularly of unpopular causes. Average grant £5k, will consider multi-year. but only 1 in 9 applications successful </t>
  </si>
  <si>
    <t xml:space="preserve">31. John Ellerman Foundation - </t>
  </si>
  <si>
    <t>small to medium organisations, whose work has national significance.</t>
  </si>
  <si>
    <t xml:space="preserve">32. Joseph Rank Trust - </t>
  </si>
  <si>
    <t>advance the Christian faith or other charitable purposes. Will consider 3 year grants for project funding/core costs, but only a very limited number of grants to unsolicited appeals</t>
  </si>
  <si>
    <t xml:space="preserve">33. Kennedy Leigh Charitable Trust - </t>
  </si>
  <si>
    <t>children, young people, disabilities. Will consider capital funding and running costs.</t>
  </si>
  <si>
    <t>34. Leathersellers' Company Charitable Fund -</t>
  </si>
  <si>
    <t xml:space="preserve"> UK registered, particularly in Greater London. Funding can be for core costs such as salaries, rent and utilities, up to £5k or more and for multiple years.</t>
  </si>
  <si>
    <t>35. Lloyds Bank Foundation -</t>
  </si>
  <si>
    <t xml:space="preserve"> minimum £30k, up to £100k, over 3 years. Core funding for small and medium-sized local charities helping people aged 17 years and older in England and Wales achieve positive change in complex social issues.</t>
  </si>
  <si>
    <t>36. Lionel Wigram Memorial Trust -</t>
  </si>
  <si>
    <t xml:space="preserve"> services for blind, deaf and disabled people in the UK, by volunteer run charities with income of less than £0.5m pa. Max value £3k, average £400.</t>
  </si>
  <si>
    <t xml:space="preserve">37. Marsh Christian Trust - </t>
  </si>
  <si>
    <t>social welfare, arts and heritage, environmental causes and animal welfare, healthcare, education and training. Max value £2k, long-term core funding for small registered charities.</t>
  </si>
  <si>
    <t>38. Masonic Charitable Foundation -</t>
  </si>
  <si>
    <t xml:space="preserve"> disadvantaged and vulnerable children and young people (up the age of 25 years) or to reduce loneliness and isolation in later life. Small grants scheme for core funding, max £15k for up to 3 years, for small charities.</t>
  </si>
  <si>
    <t xml:space="preserve">39. Newby Trust - </t>
  </si>
  <si>
    <t>core funding or overheads, in particular for very small charities, but would expect a broad description of what the grant will be used for. May provide small grants for short-term emergency relief.</t>
  </si>
  <si>
    <t xml:space="preserve">40. Noel Buxton Trust </t>
  </si>
  <si>
    <t xml:space="preserve">41. Paul Hamlyn Foundation - </t>
  </si>
  <si>
    <t>test, implement and develop ambitious plans to widen access to and deepen participation in the arts. Max value £400k.</t>
  </si>
  <si>
    <t xml:space="preserve">42. Paul Hamlyn Foundation - </t>
  </si>
  <si>
    <t>Youth Fund - organisations working with young people, to cover core-operating costs. Max £60k, up to 2 years.</t>
  </si>
  <si>
    <t xml:space="preserve">43. Pears Foundation - </t>
  </si>
  <si>
    <t>not afraid to fund things that others might shy away from, including core operating costs and experimental ideas that may not work.</t>
  </si>
  <si>
    <t xml:space="preserve">44. P F Charitable Trust - </t>
  </si>
  <si>
    <t>UK registered charities for a wide range of charitable purposes in Great Britain. One-off or recurring funding, core costs are supported, but not staff salaries.</t>
  </si>
  <si>
    <t>45. Porticus UK -</t>
  </si>
  <si>
    <t xml:space="preserve"> education, society, faith and care. Will consider core costs, including staff salaries and overheads. Usually, £10k plus.</t>
  </si>
  <si>
    <t>46. Reaching Communities -</t>
  </si>
  <si>
    <t xml:space="preserve"> £10k, communities, voluntary and community organisations or social enterprises for up to 5 years; project activities, operating costs, organisational development and capital costs.</t>
  </si>
  <si>
    <t xml:space="preserve">47. Scurrah Wainright Charity - </t>
  </si>
  <si>
    <t>£1k to £5k, social reform and root causes of inequality, innovative,hard-to-fund work directed at root causes in the field of social reform. Will contribute</t>
  </si>
  <si>
    <t>49. Sir James Reckitt Charity -</t>
  </si>
  <si>
    <t xml:space="preserve"> wide range of causes, some priority given to purposes connected with the Quakers and to social work, especially Hull and the East Riding of Yorkshire. Most £500 to £5,000, although larger considered.</t>
  </si>
  <si>
    <t>50. Sir Jules Thorn Charitable Trust –</t>
  </si>
  <si>
    <t xml:space="preserve"> hospices; core funding the maximum grant available is £5,000 and for capital projects the maximum is £10,000.</t>
  </si>
  <si>
    <t xml:space="preserve">51. Sir Jules Thorn Charitable Trust – </t>
  </si>
  <si>
    <t xml:space="preserve">Ann Ryland small donations, up to £1500 for humanitarian work </t>
  </si>
  <si>
    <t>52. Sir Halley Stewart Trust -</t>
  </si>
  <si>
    <t xml:space="preserve"> particular focus on supporting innovative research and new pioneering development projects, primarily through the provision of salary costs. We fund Medical, Social and Religious projects, with Education being a theme across all three grant-making areas.</t>
  </si>
  <si>
    <t>53. Steel Charitable Trust -</t>
  </si>
  <si>
    <t xml:space="preserve"> UK registered charities, preference for Luton and Bedfordshire: arts and heritage; health; education; social or economic disadvantage; and the environment. Max £25 k, only 1 in 8 successful </t>
  </si>
  <si>
    <t xml:space="preserve">54. Swire Charitable Trust - </t>
  </si>
  <si>
    <t>UK registered charities: Welfare; Opportunity; and Heritage. No max or min, usually 1 year, will support core costs, capital expenditures and salaries.</t>
  </si>
  <si>
    <t>55. Tesco Bags of Help -</t>
  </si>
  <si>
    <t xml:space="preserve"> up to £4k.</t>
  </si>
  <si>
    <t>56. The Field Family Charitable Trust (Woodlands Trust) - l</t>
  </si>
  <si>
    <t>local charities operating in the West Midlands and London within the boundaries of the M25 - vulnerable young people, between the ages of 13-25, and the Elderly. Outreach, engagement, equipment, furnishings, running costs, helpline</t>
  </si>
  <si>
    <t xml:space="preserve">57. The Rayne Foundation - </t>
  </si>
  <si>
    <t>tend to award core funding when an organisation is making a step-change in the way that it works or tackles a particular issue.</t>
  </si>
  <si>
    <t xml:space="preserve">58. The Rainford Trust - </t>
  </si>
  <si>
    <t>welfare, medical, education, environment or religion, within the St Helens Metropolitan Borough Council area and other places in England and Wales where Pilkington Brothers has employees. Funding: Buildings, Capital costs, Projects, Salaries, Start-up costs.</t>
  </si>
  <si>
    <t>59. The Triangle Trust 1949 Fund -</t>
  </si>
  <si>
    <t xml:space="preserve"> core funding for UK non-profits supporting carers or the rehabilitation of offenders and ex-offenders.</t>
  </si>
  <si>
    <t xml:space="preserve">60. Trust House Charitable Foundation - </t>
  </si>
  <si>
    <t>up to £20k for groups with income below £0.5m, working in rural areas or areas of urban deprivation.</t>
  </si>
  <si>
    <t>61. Tudor Trust - s</t>
  </si>
  <si>
    <t>maller community-led groups that support people at the margins of society in the UK. Normally £10k plus, for up to 3 years. Will consider grants to help strengthen your organisation and may consider making short-term loans.</t>
  </si>
  <si>
    <t>62. Weaver's Company Benevolent Fund - s</t>
  </si>
  <si>
    <t>maller UK based charities working with young offenders, prisoners and ex-prisoners, and young disadvantaged people, especially those at risk of criminal involvement. Will consider innovative projects, pump-priming funding and core costs.</t>
  </si>
  <si>
    <t xml:space="preserve">63. Whitely Animal Protection Trust - </t>
  </si>
  <si>
    <t>most grants up to £25k. Will consider essential core funding to smaller charities finding it hard to maintain their activities.</t>
  </si>
  <si>
    <t xml:space="preserve">64. William Adlington Cadbury Charitable Trust - </t>
  </si>
  <si>
    <t>one-off grants to UK registered charities based in Birmingham or West Midlands. Will consider core costs.</t>
  </si>
  <si>
    <t xml:space="preserve">65. Woodroffe Benton Foundation - </t>
  </si>
  <si>
    <t>smaller UK registered charities for relief of hardship; care for the elderly; environment and conservation. Up to £2.5k.</t>
  </si>
  <si>
    <t>66. Woodward Charitable Trust –</t>
  </si>
  <si>
    <t xml:space="preserve"> core costs, small to medium charities, children, disability, disadvantaged women and families, prisoners, minority groups.</t>
  </si>
  <si>
    <t>67. YAPP Charitable Trust -</t>
  </si>
  <si>
    <t xml:space="preserve"> core costs and existing work, registered charities, with income £40k.</t>
  </si>
  <si>
    <t xml:space="preserve">Charity Excellence Framework  Lists </t>
  </si>
  <si>
    <t xml:space="preserve">supports broad range of organisations making a positive impact to the lives of the communities in which they work - welfare, youth, community, arts, faith, environment, education, health and museums and heritage. Must own Building or have 20 years on lease for core cost funding </t>
  </si>
  <si>
    <t xml:space="preserve">Completed </t>
  </si>
  <si>
    <t xml:space="preserve">Music Creative Hub </t>
  </si>
  <si>
    <t xml:space="preserve">Recived </t>
  </si>
  <si>
    <t xml:space="preserve">Editing suite/Music Equipment </t>
  </si>
  <si>
    <t xml:space="preserve">Asda Community Fund </t>
  </si>
  <si>
    <t xml:space="preserve">Core Costs </t>
  </si>
  <si>
    <t>Ongoing invoice</t>
  </si>
  <si>
    <t>Donation</t>
  </si>
  <si>
    <t>pending</t>
  </si>
  <si>
    <t>Popup café</t>
  </si>
  <si>
    <t>Councillors Grant</t>
  </si>
  <si>
    <t>Ignite</t>
  </si>
  <si>
    <t>Arts &amp; wellbeing</t>
  </si>
  <si>
    <t>unsuccessful</t>
  </si>
  <si>
    <t>Kickboxing</t>
  </si>
  <si>
    <t>crimebeat</t>
  </si>
  <si>
    <t>Hodge Foundation</t>
  </si>
  <si>
    <t>Youth wellbeing activities</t>
  </si>
  <si>
    <t>in progress</t>
  </si>
  <si>
    <t>Newby Trust</t>
  </si>
  <si>
    <t xml:space="preserve">HofE Community Foundation </t>
  </si>
  <si>
    <t>Infrastructure</t>
  </si>
  <si>
    <t>CIL</t>
  </si>
  <si>
    <t>Albert Hunt Trust</t>
  </si>
  <si>
    <t>Arts &amp; Wellbeing</t>
  </si>
  <si>
    <t>WDC Project Grant</t>
  </si>
  <si>
    <t>BBC Children in Need</t>
  </si>
  <si>
    <t>Youth wellbeing actvities</t>
  </si>
  <si>
    <t>Asylum Seeker (CK)</t>
  </si>
  <si>
    <t>Hilden Charitable trust</t>
  </si>
  <si>
    <t xml:space="preserve">Kenilworth Town Council </t>
  </si>
  <si>
    <t xml:space="preserve">pending </t>
  </si>
  <si>
    <t>Submitted</t>
  </si>
  <si>
    <t>Targeted Youth Support WCC</t>
  </si>
  <si>
    <t xml:space="preserve">Youth Staffing </t>
  </si>
  <si>
    <t xml:space="preserve">Project Grants </t>
  </si>
  <si>
    <t xml:space="preserve">Core Costs Grants </t>
  </si>
  <si>
    <t xml:space="preserve">Youth Club Grants </t>
  </si>
  <si>
    <t xml:space="preserve">Coventry Building Society </t>
  </si>
  <si>
    <t xml:space="preserve">Core Costs (staff) </t>
  </si>
  <si>
    <t xml:space="preserve">Submitted </t>
  </si>
  <si>
    <t xml:space="preserve">In process </t>
  </si>
  <si>
    <t xml:space="preserve">Other </t>
  </si>
  <si>
    <t xml:space="preserve">Pop up café (Oct/Dec) </t>
  </si>
  <si>
    <t xml:space="preserve">WRCC Warm hub </t>
  </si>
  <si>
    <t xml:space="preserve">  May 1961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</si>
</sst>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64" formatCode="_(* #,##0_);_(* \(#,##0\);_(* &quot;-&quot;??_);_(@_)"/>
    <numFmt numFmtId="165" formatCode="dd/mm/yyyy;@"/>
  </numFmts>
  <fonts count="7" x14ac:knownFonts="1">
    <font>
      <sz val="11"/>
      <color theme="1"/>
      <name val="Calibri"/>
      <family val="2"/>
      <scheme val="minor"/>
    </font>
    <font>
      <b/>
      <sz val="11"/>
      <color theme="1"/>
      <name val="Calibri"/>
      <family val="2"/>
      <scheme val="minor"/>
    </font>
    <font>
      <sz val="9"/>
      <color theme="1"/>
      <name val="Calibri"/>
      <family val="2"/>
      <scheme val="minor"/>
    </font>
    <font>
      <b/>
      <sz val="14"/>
      <color theme="1"/>
      <name val="Calibri"/>
      <family val="2"/>
      <scheme val="minor"/>
    </font>
    <font>
      <sz val="9"/>
      <color rgb="FF000000"/>
      <name val="Arial"/>
      <charset val="1"/>
    </font>
    <font>
      <u/>
      <sz val="11"/>
      <color theme="10"/>
      <name val="Calibri"/>
      <family val="2"/>
      <scheme val="minor"/>
    </font>
    <font>
      <sz val="9"/>
      <color rgb="FF000000"/>
      <name val="Arial"/>
      <family val="2"/>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5" fillId="0" borderId="0" applyNumberFormat="0" applyFill="0" applyBorder="0" applyAlignment="0" applyProtection="0"/>
  </cellStyleXfs>
  <cellXfs count="33">
    <xf numFmtId="0" fontId="0" fillId="0" borderId="0" xfId="0"/>
    <xf numFmtId="164" fontId="0" fillId="0" borderId="0" xfId="0" applyNumberFormat="1"/>
    <xf numFmtId="164" fontId="0" fillId="0" borderId="1" xfId="0" applyNumberFormat="1" applyBorder="1"/>
    <xf numFmtId="0" fontId="0" fillId="0" borderId="0" xfId="0" applyAlignment="1">
      <alignment horizontal="center" vertical="center"/>
    </xf>
    <xf numFmtId="0" fontId="0" fillId="0" borderId="0" xfId="0" applyAlignment="1">
      <alignment horizontal="center"/>
    </xf>
    <xf numFmtId="165" fontId="0" fillId="0" borderId="0" xfId="0" applyNumberFormat="1" applyAlignment="1">
      <alignment horizontal="center" vertical="center"/>
    </xf>
    <xf numFmtId="0" fontId="0" fillId="0" borderId="0" xfId="0" applyAlignment="1">
      <alignment horizontal="left"/>
    </xf>
    <xf numFmtId="0" fontId="1" fillId="0" borderId="0" xfId="0" applyFont="1"/>
    <xf numFmtId="164" fontId="1" fillId="0" borderId="0" xfId="0" applyNumberFormat="1" applyFont="1"/>
    <xf numFmtId="0" fontId="1" fillId="0" borderId="0" xfId="0" applyFont="1" applyAlignment="1">
      <alignment wrapText="1"/>
    </xf>
    <xf numFmtId="0" fontId="1" fillId="0" borderId="0" xfId="0" applyFont="1" applyAlignment="1">
      <alignment horizontal="center" vertical="center"/>
    </xf>
    <xf numFmtId="0" fontId="1" fillId="0" borderId="0" xfId="0" applyFont="1" applyAlignment="1">
      <alignment horizontal="center"/>
    </xf>
    <xf numFmtId="165" fontId="1" fillId="0" borderId="0" xfId="0" applyNumberFormat="1" applyFont="1" applyAlignment="1">
      <alignment horizontal="center" vertical="center"/>
    </xf>
    <xf numFmtId="0" fontId="1" fillId="0" borderId="0" xfId="0" applyFont="1" applyAlignment="1">
      <alignment horizontal="left"/>
    </xf>
    <xf numFmtId="0" fontId="2" fillId="0" borderId="0" xfId="0" applyFont="1" applyAlignment="1">
      <alignment wrapText="1"/>
    </xf>
    <xf numFmtId="0" fontId="3" fillId="0" borderId="0" xfId="0" applyFont="1"/>
    <xf numFmtId="0" fontId="4" fillId="0" borderId="2" xfId="0" applyFont="1" applyBorder="1" applyAlignment="1">
      <alignment vertical="center" wrapText="1"/>
    </xf>
    <xf numFmtId="164" fontId="4" fillId="0" borderId="2" xfId="0" applyNumberFormat="1" applyFont="1" applyBorder="1" applyAlignment="1">
      <alignment vertical="center" wrapText="1"/>
    </xf>
    <xf numFmtId="0" fontId="4" fillId="0" borderId="2" xfId="0" applyFont="1" applyBorder="1" applyAlignment="1">
      <alignment horizontal="center" vertical="center" wrapText="1"/>
    </xf>
    <xf numFmtId="165" fontId="4" fillId="0" borderId="2" xfId="0" applyNumberFormat="1" applyFont="1" applyBorder="1" applyAlignment="1">
      <alignment horizontal="center" vertical="center" wrapText="1"/>
    </xf>
    <xf numFmtId="0" fontId="4" fillId="0" borderId="2" xfId="0" applyFont="1" applyBorder="1" applyAlignment="1">
      <alignment horizontal="left" vertical="center" wrapText="1"/>
    </xf>
    <xf numFmtId="4" fontId="4" fillId="0" borderId="2" xfId="0" applyNumberFormat="1" applyFont="1" applyBorder="1" applyAlignment="1">
      <alignment horizontal="center" vertical="center" wrapText="1"/>
    </xf>
    <xf numFmtId="6" fontId="0" fillId="0" borderId="0" xfId="0" applyNumberFormat="1"/>
    <xf numFmtId="0" fontId="0" fillId="0" borderId="0" xfId="0" applyAlignment="1">
      <alignment vertical="top" wrapText="1"/>
    </xf>
    <xf numFmtId="0" fontId="0" fillId="0" borderId="0" xfId="0" applyAlignment="1">
      <alignment vertical="top"/>
    </xf>
    <xf numFmtId="0" fontId="6" fillId="0" borderId="2" xfId="0" applyFont="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5" fillId="0" borderId="0" xfId="1" applyFill="1" applyAlignment="1">
      <alignment vertical="top" wrapText="1"/>
    </xf>
    <xf numFmtId="0" fontId="0" fillId="2" borderId="0" xfId="0" applyFill="1" applyAlignment="1">
      <alignment vertical="top"/>
    </xf>
    <xf numFmtId="0" fontId="0" fillId="2" borderId="0" xfId="0" applyFill="1" applyAlignment="1">
      <alignment vertical="top" wrapText="1"/>
    </xf>
    <xf numFmtId="0" fontId="0" fillId="2" borderId="0" xfId="0" applyFill="1"/>
    <xf numFmtId="17" fontId="0" fillId="0" borderId="0" xfId="0" applyNumberForma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grantsonline.org.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36C0D-CADA-49B1-933C-6C409C6D5AF3}">
  <dimension ref="A1:O52"/>
  <sheetViews>
    <sheetView tabSelected="1" workbookViewId="0">
      <selection activeCell="I7" sqref="I7"/>
    </sheetView>
  </sheetViews>
  <sheetFormatPr defaultRowHeight="15" x14ac:dyDescent="0.25"/>
  <cols>
    <col min="1" max="1" width="26" customWidth="1"/>
    <col min="2" max="2" width="27" customWidth="1"/>
    <col min="5" max="5" width="24.42578125" customWidth="1"/>
    <col min="8" max="8" width="16.140625" customWidth="1"/>
    <col min="9" max="9" width="23.85546875" customWidth="1"/>
    <col min="10" max="10" width="14.7109375" customWidth="1"/>
    <col min="12" max="12" width="12.7109375" customWidth="1"/>
  </cols>
  <sheetData>
    <row r="1" spans="1:15" ht="15.75" thickBot="1" x14ac:dyDescent="0.3">
      <c r="C1" s="1"/>
      <c r="D1" s="1"/>
      <c r="E1" s="2" t="e">
        <f>SUM(#REF!)</f>
        <v>#REF!</v>
      </c>
      <c r="G1" s="3"/>
      <c r="H1" s="4"/>
      <c r="I1" s="5"/>
      <c r="J1" s="6"/>
    </row>
    <row r="2" spans="1:15" ht="45.75" thickTop="1" x14ac:dyDescent="0.25">
      <c r="A2" s="7" t="s">
        <v>0</v>
      </c>
      <c r="B2" s="7" t="s">
        <v>1</v>
      </c>
      <c r="C2" s="8" t="s">
        <v>2</v>
      </c>
      <c r="D2" s="8" t="s">
        <v>3</v>
      </c>
      <c r="E2" s="8" t="s">
        <v>4</v>
      </c>
      <c r="F2" s="9" t="s">
        <v>5</v>
      </c>
      <c r="G2" s="10" t="s">
        <v>6</v>
      </c>
      <c r="H2" s="11" t="s">
        <v>7</v>
      </c>
      <c r="I2" s="12" t="s">
        <v>8</v>
      </c>
      <c r="J2" s="13" t="s">
        <v>9</v>
      </c>
      <c r="K2" s="7" t="s">
        <v>10</v>
      </c>
      <c r="L2" s="7" t="s">
        <v>11</v>
      </c>
      <c r="M2" s="14" t="s">
        <v>12</v>
      </c>
      <c r="N2" s="14" t="s">
        <v>13</v>
      </c>
      <c r="O2" t="s">
        <v>14</v>
      </c>
    </row>
    <row r="3" spans="1:15" x14ac:dyDescent="0.25">
      <c r="C3" s="1"/>
      <c r="D3" s="1"/>
      <c r="E3" s="1"/>
      <c r="G3" s="3"/>
      <c r="H3" s="4"/>
      <c r="I3" s="5"/>
      <c r="J3" s="6"/>
    </row>
    <row r="4" spans="1:15" x14ac:dyDescent="0.25">
      <c r="C4" s="1"/>
      <c r="D4" s="1"/>
      <c r="E4" s="1"/>
      <c r="G4" s="3"/>
      <c r="H4" s="4"/>
      <c r="I4" s="5"/>
      <c r="J4" s="6"/>
    </row>
    <row r="5" spans="1:15" x14ac:dyDescent="0.25">
      <c r="C5" s="1"/>
      <c r="D5" s="1"/>
      <c r="E5" s="1"/>
      <c r="G5" s="3"/>
      <c r="H5" s="4"/>
      <c r="I5" s="5"/>
      <c r="J5" s="6"/>
    </row>
    <row r="6" spans="1:15" x14ac:dyDescent="0.25">
      <c r="C6" s="1"/>
      <c r="D6" s="1"/>
      <c r="E6" s="1"/>
      <c r="G6" s="3"/>
      <c r="H6" s="4"/>
      <c r="I6" s="5"/>
      <c r="J6" s="6"/>
    </row>
    <row r="7" spans="1:15" ht="18.75" x14ac:dyDescent="0.3">
      <c r="A7" s="15" t="s">
        <v>15</v>
      </c>
      <c r="C7" s="1"/>
      <c r="D7" s="1"/>
      <c r="E7" s="1"/>
      <c r="G7" s="3"/>
      <c r="H7" s="4"/>
      <c r="I7" s="5"/>
      <c r="J7" s="6"/>
    </row>
    <row r="8" spans="1:15" ht="45" x14ac:dyDescent="0.25">
      <c r="A8" s="7" t="s">
        <v>0</v>
      </c>
      <c r="B8" s="7" t="s">
        <v>1</v>
      </c>
      <c r="C8" s="8" t="s">
        <v>2</v>
      </c>
      <c r="D8" s="8" t="s">
        <v>3</v>
      </c>
      <c r="E8" s="8" t="s">
        <v>4</v>
      </c>
      <c r="F8" s="9" t="s">
        <v>5</v>
      </c>
      <c r="G8" s="10" t="s">
        <v>6</v>
      </c>
      <c r="H8" s="11" t="s">
        <v>7</v>
      </c>
      <c r="I8" s="12" t="s">
        <v>8</v>
      </c>
      <c r="J8" s="13" t="s">
        <v>9</v>
      </c>
      <c r="K8" s="7" t="s">
        <v>10</v>
      </c>
      <c r="L8" s="7" t="s">
        <v>11</v>
      </c>
      <c r="M8" s="14" t="s">
        <v>12</v>
      </c>
      <c r="N8" s="14" t="s">
        <v>13</v>
      </c>
      <c r="O8" t="s">
        <v>14</v>
      </c>
    </row>
    <row r="9" spans="1:15" ht="36" x14ac:dyDescent="0.25">
      <c r="A9" s="16" t="s">
        <v>16</v>
      </c>
      <c r="B9" s="16" t="s">
        <v>17</v>
      </c>
      <c r="C9" s="17">
        <v>3000</v>
      </c>
      <c r="D9" s="17"/>
      <c r="E9" s="17">
        <v>3000</v>
      </c>
      <c r="F9" s="18"/>
      <c r="G9" s="18" t="s">
        <v>18</v>
      </c>
      <c r="H9" s="18" t="s">
        <v>19</v>
      </c>
      <c r="I9" s="19">
        <v>44573</v>
      </c>
      <c r="J9" s="20" t="s">
        <v>16</v>
      </c>
      <c r="K9" s="16" t="s">
        <v>20</v>
      </c>
      <c r="L9" s="25" t="s">
        <v>189</v>
      </c>
      <c r="M9" s="16"/>
      <c r="N9" s="16"/>
      <c r="O9" s="16"/>
    </row>
    <row r="10" spans="1:15" ht="72" x14ac:dyDescent="0.25">
      <c r="A10" s="16" t="s">
        <v>21</v>
      </c>
      <c r="B10" s="16" t="s">
        <v>17</v>
      </c>
      <c r="C10" s="17">
        <v>3000</v>
      </c>
      <c r="D10" s="17"/>
      <c r="E10" s="17">
        <v>3000</v>
      </c>
      <c r="F10" s="18"/>
      <c r="G10" s="18" t="s">
        <v>18</v>
      </c>
      <c r="H10" s="18" t="s">
        <v>19</v>
      </c>
      <c r="I10" s="19">
        <v>44572</v>
      </c>
      <c r="J10" s="20" t="s">
        <v>22</v>
      </c>
      <c r="K10" s="16"/>
      <c r="L10" s="25" t="s">
        <v>189</v>
      </c>
      <c r="M10" s="16"/>
      <c r="N10" s="16"/>
      <c r="O10" s="16"/>
    </row>
    <row r="11" spans="1:15" ht="60" x14ac:dyDescent="0.25">
      <c r="A11" s="16" t="s">
        <v>23</v>
      </c>
      <c r="B11" s="16" t="s">
        <v>24</v>
      </c>
      <c r="C11" s="17">
        <v>1000</v>
      </c>
      <c r="D11" s="17"/>
      <c r="E11" s="17">
        <v>1000</v>
      </c>
      <c r="F11" s="18"/>
      <c r="G11" s="18"/>
      <c r="H11" s="18" t="s">
        <v>19</v>
      </c>
      <c r="I11" s="19">
        <v>45261</v>
      </c>
      <c r="J11" s="20" t="s">
        <v>25</v>
      </c>
      <c r="K11" s="16" t="s">
        <v>26</v>
      </c>
      <c r="L11" s="25" t="s">
        <v>189</v>
      </c>
      <c r="M11" s="16"/>
      <c r="N11" s="16"/>
      <c r="O11" s="16"/>
    </row>
    <row r="12" spans="1:15" ht="96" x14ac:dyDescent="0.25">
      <c r="A12" s="16" t="s">
        <v>27</v>
      </c>
      <c r="B12" s="16" t="s">
        <v>28</v>
      </c>
      <c r="C12" s="17">
        <v>300</v>
      </c>
      <c r="D12" s="17">
        <v>100</v>
      </c>
      <c r="E12" s="17">
        <f>C12-D12</f>
        <v>200</v>
      </c>
      <c r="F12" s="18"/>
      <c r="G12" s="18" t="s">
        <v>18</v>
      </c>
      <c r="H12" s="18" t="s">
        <v>19</v>
      </c>
      <c r="I12" s="19">
        <v>44938</v>
      </c>
      <c r="J12" s="20" t="s">
        <v>29</v>
      </c>
      <c r="K12" s="16"/>
      <c r="L12" s="25" t="s">
        <v>189</v>
      </c>
      <c r="M12" s="16"/>
      <c r="N12" s="16"/>
      <c r="O12" s="16"/>
    </row>
    <row r="13" spans="1:15" ht="24" x14ac:dyDescent="0.25">
      <c r="A13" s="16" t="s">
        <v>30</v>
      </c>
      <c r="B13" s="16"/>
      <c r="C13" s="17">
        <v>26129.02</v>
      </c>
      <c r="D13" s="17">
        <v>21837.43</v>
      </c>
      <c r="E13" s="17">
        <f>C13-D13</f>
        <v>4291.59</v>
      </c>
      <c r="F13" s="18"/>
      <c r="G13" s="18" t="s">
        <v>18</v>
      </c>
      <c r="H13" s="18" t="s">
        <v>31</v>
      </c>
      <c r="I13" s="19" t="s">
        <v>195</v>
      </c>
      <c r="J13" s="20" t="s">
        <v>32</v>
      </c>
      <c r="K13" s="16"/>
      <c r="L13" s="16"/>
      <c r="M13" s="16"/>
      <c r="N13" s="16"/>
      <c r="O13" s="16"/>
    </row>
    <row r="14" spans="1:15" ht="144" x14ac:dyDescent="0.25">
      <c r="A14" s="16" t="s">
        <v>33</v>
      </c>
      <c r="B14" s="16" t="s">
        <v>34</v>
      </c>
      <c r="C14" s="17">
        <v>12500</v>
      </c>
      <c r="D14" s="17">
        <v>0</v>
      </c>
      <c r="E14" s="17">
        <f>C14-D14</f>
        <v>12500</v>
      </c>
      <c r="F14" s="21"/>
      <c r="G14" s="18" t="s">
        <v>18</v>
      </c>
      <c r="H14" s="18" t="s">
        <v>31</v>
      </c>
      <c r="I14" s="19"/>
      <c r="J14" s="20" t="s">
        <v>35</v>
      </c>
      <c r="K14" s="16" t="s">
        <v>36</v>
      </c>
      <c r="L14" s="16" t="s">
        <v>37</v>
      </c>
      <c r="M14" s="16"/>
      <c r="N14" s="16"/>
      <c r="O14" s="16"/>
    </row>
    <row r="15" spans="1:15" ht="72" x14ac:dyDescent="0.25">
      <c r="A15" s="16" t="s">
        <v>38</v>
      </c>
      <c r="B15" s="16" t="s">
        <v>39</v>
      </c>
      <c r="C15" s="17">
        <v>13000</v>
      </c>
      <c r="D15" s="17"/>
      <c r="E15" s="17"/>
      <c r="F15" s="21"/>
      <c r="G15" s="18" t="s">
        <v>18</v>
      </c>
      <c r="H15" s="18" t="s">
        <v>40</v>
      </c>
      <c r="I15" s="19"/>
      <c r="J15" s="20" t="s">
        <v>41</v>
      </c>
      <c r="K15" s="16"/>
      <c r="L15" s="16"/>
      <c r="M15" s="16"/>
      <c r="N15" s="16"/>
      <c r="O15" s="16"/>
    </row>
    <row r="16" spans="1:15" ht="72" x14ac:dyDescent="0.25">
      <c r="A16" s="16" t="s">
        <v>42</v>
      </c>
      <c r="B16" s="16" t="s">
        <v>43</v>
      </c>
      <c r="C16" s="17">
        <v>1700</v>
      </c>
      <c r="D16" s="17"/>
      <c r="E16" s="17"/>
      <c r="F16" s="21"/>
      <c r="G16" s="18"/>
      <c r="H16" s="18" t="s">
        <v>40</v>
      </c>
      <c r="I16" s="19">
        <v>45261</v>
      </c>
      <c r="J16" s="20" t="s">
        <v>44</v>
      </c>
      <c r="K16" s="16"/>
      <c r="L16" s="16"/>
      <c r="M16" s="16"/>
      <c r="N16" s="16"/>
      <c r="O16" s="16"/>
    </row>
    <row r="17" spans="1:15" ht="60" x14ac:dyDescent="0.25">
      <c r="A17" s="25" t="s">
        <v>52</v>
      </c>
      <c r="B17" s="25" t="s">
        <v>190</v>
      </c>
      <c r="C17" s="17">
        <v>3000</v>
      </c>
      <c r="D17" s="17"/>
      <c r="E17" s="17"/>
      <c r="F17" s="21"/>
      <c r="G17" s="18"/>
      <c r="H17" s="26" t="s">
        <v>191</v>
      </c>
      <c r="I17" s="19">
        <v>45125</v>
      </c>
      <c r="J17" s="27" t="s">
        <v>192</v>
      </c>
      <c r="K17" s="16"/>
      <c r="L17" s="16"/>
      <c r="M17" s="16"/>
      <c r="N17" s="16"/>
      <c r="O17" s="16"/>
    </row>
    <row r="18" spans="1:15" x14ac:dyDescent="0.25">
      <c r="C18" s="1"/>
      <c r="D18" s="1"/>
      <c r="E18" s="1"/>
      <c r="G18" s="3"/>
      <c r="H18" s="4"/>
      <c r="I18" s="5"/>
      <c r="J18" s="6"/>
    </row>
    <row r="19" spans="1:15" x14ac:dyDescent="0.25">
      <c r="C19" s="1"/>
      <c r="D19" s="1"/>
      <c r="E19" s="1"/>
      <c r="G19" s="3"/>
      <c r="H19" s="4"/>
      <c r="I19" s="5"/>
      <c r="J19" s="6"/>
    </row>
    <row r="20" spans="1:15" ht="18.75" x14ac:dyDescent="0.3">
      <c r="A20" s="15" t="s">
        <v>45</v>
      </c>
      <c r="C20" s="1"/>
      <c r="D20" s="1"/>
      <c r="E20" s="1"/>
      <c r="G20" s="3"/>
      <c r="H20" s="4"/>
      <c r="I20" s="5"/>
      <c r="J20" s="6"/>
    </row>
    <row r="21" spans="1:15" ht="45" x14ac:dyDescent="0.25">
      <c r="A21" s="7" t="s">
        <v>0</v>
      </c>
      <c r="B21" s="7" t="s">
        <v>1</v>
      </c>
      <c r="C21" s="8" t="s">
        <v>2</v>
      </c>
      <c r="D21" s="8" t="s">
        <v>3</v>
      </c>
      <c r="E21" s="8" t="s">
        <v>4</v>
      </c>
      <c r="F21" s="9" t="s">
        <v>5</v>
      </c>
      <c r="G21" s="10" t="s">
        <v>6</v>
      </c>
      <c r="H21" s="11" t="s">
        <v>7</v>
      </c>
      <c r="I21" s="12" t="s">
        <v>8</v>
      </c>
      <c r="J21" s="13" t="s">
        <v>9</v>
      </c>
      <c r="K21" s="7" t="s">
        <v>10</v>
      </c>
      <c r="L21" s="7" t="s">
        <v>11</v>
      </c>
      <c r="M21" s="14" t="s">
        <v>12</v>
      </c>
      <c r="N21" s="14" t="s">
        <v>13</v>
      </c>
      <c r="O21" t="s">
        <v>14</v>
      </c>
    </row>
    <row r="22" spans="1:15" x14ac:dyDescent="0.25">
      <c r="A22" s="7" t="s">
        <v>224</v>
      </c>
      <c r="B22" s="7"/>
      <c r="C22" s="8"/>
      <c r="D22" s="8"/>
      <c r="E22" s="8"/>
      <c r="F22" s="9"/>
      <c r="G22" s="10"/>
      <c r="H22" s="11"/>
      <c r="I22" s="12"/>
      <c r="J22" s="13"/>
      <c r="K22" s="7"/>
      <c r="L22" s="7"/>
      <c r="M22" s="14"/>
      <c r="N22" s="14"/>
    </row>
    <row r="23" spans="1:15" x14ac:dyDescent="0.25">
      <c r="A23" t="s">
        <v>49</v>
      </c>
      <c r="B23" t="s">
        <v>50</v>
      </c>
      <c r="C23" s="1">
        <v>2000</v>
      </c>
      <c r="D23" s="1"/>
      <c r="E23" s="1"/>
      <c r="G23" s="3"/>
      <c r="H23" s="4" t="s">
        <v>196</v>
      </c>
      <c r="I23" s="5">
        <v>45047</v>
      </c>
      <c r="J23" s="6" t="s">
        <v>51</v>
      </c>
    </row>
    <row r="24" spans="1:15" x14ac:dyDescent="0.25">
      <c r="A24" t="s">
        <v>198</v>
      </c>
      <c r="B24" t="s">
        <v>199</v>
      </c>
      <c r="C24" s="1">
        <v>1200</v>
      </c>
      <c r="D24">
        <v>1200</v>
      </c>
      <c r="E24">
        <v>0</v>
      </c>
      <c r="F24">
        <v>0</v>
      </c>
      <c r="H24" s="4" t="s">
        <v>47</v>
      </c>
      <c r="I24" s="32">
        <v>45108</v>
      </c>
    </row>
    <row r="25" spans="1:15" x14ac:dyDescent="0.25">
      <c r="A25" t="s">
        <v>201</v>
      </c>
      <c r="B25" t="s">
        <v>200</v>
      </c>
      <c r="C25" s="1">
        <v>5000</v>
      </c>
      <c r="H25" s="4" t="s">
        <v>202</v>
      </c>
    </row>
    <row r="26" spans="1:15" x14ac:dyDescent="0.25">
      <c r="A26" t="s">
        <v>203</v>
      </c>
      <c r="B26" t="s">
        <v>204</v>
      </c>
      <c r="C26" s="1">
        <v>750</v>
      </c>
      <c r="D26">
        <v>750</v>
      </c>
      <c r="H26" s="4" t="s">
        <v>47</v>
      </c>
    </row>
    <row r="27" spans="1:15" x14ac:dyDescent="0.25">
      <c r="A27" t="s">
        <v>232</v>
      </c>
      <c r="B27" t="s">
        <v>233</v>
      </c>
      <c r="C27" s="1">
        <v>500</v>
      </c>
      <c r="H27" s="4"/>
    </row>
    <row r="28" spans="1:15" x14ac:dyDescent="0.25">
      <c r="C28" s="1"/>
      <c r="H28" s="4"/>
    </row>
    <row r="29" spans="1:15" x14ac:dyDescent="0.25">
      <c r="A29" s="7" t="s">
        <v>225</v>
      </c>
      <c r="C29" s="1"/>
      <c r="H29" s="4"/>
    </row>
    <row r="30" spans="1:15" x14ac:dyDescent="0.25">
      <c r="A30" t="s">
        <v>194</v>
      </c>
      <c r="B30" t="s">
        <v>193</v>
      </c>
      <c r="C30">
        <v>935</v>
      </c>
      <c r="H30" s="4" t="s">
        <v>197</v>
      </c>
    </row>
    <row r="31" spans="1:15" x14ac:dyDescent="0.25">
      <c r="A31" t="s">
        <v>194</v>
      </c>
      <c r="B31" t="s">
        <v>219</v>
      </c>
      <c r="C31" s="1">
        <v>9000</v>
      </c>
      <c r="H31" s="4" t="s">
        <v>220</v>
      </c>
    </row>
    <row r="32" spans="1:15" x14ac:dyDescent="0.25">
      <c r="A32" t="s">
        <v>228</v>
      </c>
      <c r="B32" t="s">
        <v>227</v>
      </c>
      <c r="C32" s="1">
        <v>5000</v>
      </c>
      <c r="H32" s="4" t="s">
        <v>230</v>
      </c>
    </row>
    <row r="33" spans="1:10" x14ac:dyDescent="0.25">
      <c r="A33" t="s">
        <v>194</v>
      </c>
      <c r="B33" s="32" t="s">
        <v>234</v>
      </c>
      <c r="C33" s="1">
        <v>10000</v>
      </c>
      <c r="H33" s="4" t="s">
        <v>229</v>
      </c>
    </row>
    <row r="34" spans="1:10" x14ac:dyDescent="0.25">
      <c r="C34" s="1"/>
      <c r="H34" s="4"/>
    </row>
    <row r="35" spans="1:10" x14ac:dyDescent="0.25">
      <c r="A35" s="7" t="s">
        <v>226</v>
      </c>
      <c r="C35" s="1"/>
      <c r="H35" s="4"/>
    </row>
    <row r="36" spans="1:10" x14ac:dyDescent="0.25">
      <c r="A36" t="s">
        <v>21</v>
      </c>
      <c r="B36" s="22" t="s">
        <v>46</v>
      </c>
      <c r="C36" s="1">
        <v>3500</v>
      </c>
      <c r="D36" s="1"/>
      <c r="E36" s="1"/>
      <c r="G36" s="3"/>
      <c r="H36" s="4" t="s">
        <v>47</v>
      </c>
      <c r="I36" s="5"/>
      <c r="J36" s="6" t="s">
        <v>48</v>
      </c>
    </row>
    <row r="37" spans="1:10" x14ac:dyDescent="0.25">
      <c r="A37" t="s">
        <v>213</v>
      </c>
      <c r="B37" t="s">
        <v>214</v>
      </c>
      <c r="C37" s="1">
        <v>2000</v>
      </c>
      <c r="H37" s="4" t="s">
        <v>207</v>
      </c>
    </row>
    <row r="38" spans="1:10" x14ac:dyDescent="0.25">
      <c r="A38" t="s">
        <v>206</v>
      </c>
      <c r="B38" t="s">
        <v>205</v>
      </c>
      <c r="H38" s="4" t="s">
        <v>207</v>
      </c>
    </row>
    <row r="39" spans="1:10" x14ac:dyDescent="0.25">
      <c r="A39" t="s">
        <v>206</v>
      </c>
      <c r="B39" t="s">
        <v>208</v>
      </c>
      <c r="H39" s="4" t="s">
        <v>207</v>
      </c>
    </row>
    <row r="40" spans="1:10" x14ac:dyDescent="0.25">
      <c r="A40" t="s">
        <v>206</v>
      </c>
      <c r="B40" t="s">
        <v>209</v>
      </c>
      <c r="H40" s="4" t="s">
        <v>207</v>
      </c>
    </row>
    <row r="41" spans="1:10" x14ac:dyDescent="0.25">
      <c r="A41" t="s">
        <v>206</v>
      </c>
      <c r="B41" t="s">
        <v>212</v>
      </c>
      <c r="H41" s="4" t="s">
        <v>207</v>
      </c>
    </row>
    <row r="42" spans="1:10" x14ac:dyDescent="0.25">
      <c r="A42" t="s">
        <v>223</v>
      </c>
      <c r="B42" t="s">
        <v>222</v>
      </c>
      <c r="C42">
        <v>5000</v>
      </c>
      <c r="H42" s="4" t="s">
        <v>221</v>
      </c>
    </row>
    <row r="43" spans="1:10" x14ac:dyDescent="0.25">
      <c r="A43" t="s">
        <v>223</v>
      </c>
      <c r="B43" t="s">
        <v>46</v>
      </c>
      <c r="C43">
        <v>3500</v>
      </c>
      <c r="H43" s="4" t="s">
        <v>207</v>
      </c>
    </row>
    <row r="44" spans="1:10" x14ac:dyDescent="0.25">
      <c r="A44" t="s">
        <v>223</v>
      </c>
      <c r="B44" t="s">
        <v>219</v>
      </c>
      <c r="C44">
        <v>3500</v>
      </c>
      <c r="H44" s="4" t="s">
        <v>207</v>
      </c>
    </row>
    <row r="45" spans="1:10" x14ac:dyDescent="0.25">
      <c r="A45" t="s">
        <v>216</v>
      </c>
      <c r="B45" t="s">
        <v>215</v>
      </c>
    </row>
    <row r="46" spans="1:10" x14ac:dyDescent="0.25">
      <c r="H46" s="4"/>
    </row>
    <row r="47" spans="1:10" x14ac:dyDescent="0.25">
      <c r="A47" s="7" t="s">
        <v>231</v>
      </c>
    </row>
    <row r="48" spans="1:10" x14ac:dyDescent="0.25">
      <c r="A48" t="s">
        <v>210</v>
      </c>
      <c r="B48" t="s">
        <v>211</v>
      </c>
      <c r="H48" s="4"/>
    </row>
    <row r="52" spans="1:2" x14ac:dyDescent="0.25">
      <c r="A52" t="s">
        <v>217</v>
      </c>
      <c r="B52" t="s">
        <v>218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7203F-A47A-4DA1-B3C5-1A22351588D9}">
  <dimension ref="A1:B158"/>
  <sheetViews>
    <sheetView topLeftCell="A49" workbookViewId="0">
      <selection activeCell="A46" sqref="A46"/>
    </sheetView>
  </sheetViews>
  <sheetFormatPr defaultRowHeight="15" x14ac:dyDescent="0.25"/>
  <cols>
    <col min="1" max="1" width="53.42578125" style="24" customWidth="1"/>
    <col min="2" max="2" width="87.140625" style="23" customWidth="1"/>
  </cols>
  <sheetData>
    <row r="1" spans="1:2" x14ac:dyDescent="0.25">
      <c r="A1" s="24" t="s">
        <v>53</v>
      </c>
    </row>
    <row r="2" spans="1:2" x14ac:dyDescent="0.25">
      <c r="A2" s="28" t="s">
        <v>54</v>
      </c>
    </row>
    <row r="3" spans="1:2" x14ac:dyDescent="0.25">
      <c r="A3" s="24" t="s">
        <v>55</v>
      </c>
    </row>
    <row r="4" spans="1:2" x14ac:dyDescent="0.25">
      <c r="A4" s="24" t="s">
        <v>56</v>
      </c>
    </row>
    <row r="6" spans="1:2" x14ac:dyDescent="0.25">
      <c r="A6" s="24" t="s">
        <v>187</v>
      </c>
    </row>
    <row r="8" spans="1:2" ht="41.25" customHeight="1" x14ac:dyDescent="0.25">
      <c r="A8" s="23" t="s">
        <v>57</v>
      </c>
      <c r="B8" s="23" t="s">
        <v>58</v>
      </c>
    </row>
    <row r="10" spans="1:2" s="31" customFormat="1" ht="36.75" customHeight="1" x14ac:dyDescent="0.25">
      <c r="A10" s="29" t="s">
        <v>59</v>
      </c>
      <c r="B10" s="30" t="s">
        <v>60</v>
      </c>
    </row>
    <row r="12" spans="1:2" ht="42" customHeight="1" x14ac:dyDescent="0.25">
      <c r="A12" s="24" t="s">
        <v>61</v>
      </c>
      <c r="B12" s="23" t="s">
        <v>62</v>
      </c>
    </row>
    <row r="13" spans="1:2" ht="42.75" customHeight="1" x14ac:dyDescent="0.25">
      <c r="A13" s="24" t="s">
        <v>63</v>
      </c>
      <c r="B13" s="23" t="s">
        <v>64</v>
      </c>
    </row>
    <row r="16" spans="1:2" ht="30" x14ac:dyDescent="0.25">
      <c r="A16" s="24" t="s">
        <v>65</v>
      </c>
      <c r="B16" s="23" t="s">
        <v>66</v>
      </c>
    </row>
    <row r="18" spans="1:2" ht="30" x14ac:dyDescent="0.25">
      <c r="A18" s="24" t="s">
        <v>67</v>
      </c>
      <c r="B18" s="23" t="s">
        <v>68</v>
      </c>
    </row>
    <row r="20" spans="1:2" s="31" customFormat="1" ht="30" x14ac:dyDescent="0.25">
      <c r="A20" s="29" t="s">
        <v>69</v>
      </c>
      <c r="B20" s="30" t="s">
        <v>70</v>
      </c>
    </row>
    <row r="22" spans="1:2" ht="30" x14ac:dyDescent="0.25">
      <c r="A22" s="24" t="s">
        <v>71</v>
      </c>
      <c r="B22" s="23" t="s">
        <v>72</v>
      </c>
    </row>
    <row r="24" spans="1:2" ht="30" x14ac:dyDescent="0.25">
      <c r="A24" s="24" t="s">
        <v>73</v>
      </c>
      <c r="B24" s="23" t="s">
        <v>74</v>
      </c>
    </row>
    <row r="26" spans="1:2" ht="30" x14ac:dyDescent="0.25">
      <c r="A26" s="24" t="s">
        <v>75</v>
      </c>
      <c r="B26" s="23" t="s">
        <v>76</v>
      </c>
    </row>
    <row r="29" spans="1:2" ht="30" x14ac:dyDescent="0.25">
      <c r="A29" s="24" t="s">
        <v>77</v>
      </c>
      <c r="B29" s="23" t="s">
        <v>78</v>
      </c>
    </row>
    <row r="31" spans="1:2" x14ac:dyDescent="0.25">
      <c r="A31" s="24" t="s">
        <v>79</v>
      </c>
      <c r="B31" s="23" t="s">
        <v>80</v>
      </c>
    </row>
    <row r="32" spans="1:2" ht="30" x14ac:dyDescent="0.25">
      <c r="A32" s="24" t="s">
        <v>81</v>
      </c>
      <c r="B32" s="23" t="s">
        <v>82</v>
      </c>
    </row>
    <row r="35" spans="1:2" x14ac:dyDescent="0.25">
      <c r="A35" s="24" t="s">
        <v>83</v>
      </c>
      <c r="B35" s="23" t="s">
        <v>84</v>
      </c>
    </row>
    <row r="36" spans="1:2" ht="30" x14ac:dyDescent="0.25">
      <c r="A36" s="24" t="s">
        <v>85</v>
      </c>
      <c r="B36" s="23" t="s">
        <v>86</v>
      </c>
    </row>
    <row r="38" spans="1:2" ht="45" x14ac:dyDescent="0.25">
      <c r="A38" s="24" t="s">
        <v>87</v>
      </c>
      <c r="B38" s="23" t="s">
        <v>88</v>
      </c>
    </row>
    <row r="40" spans="1:2" ht="30" x14ac:dyDescent="0.25">
      <c r="A40" s="24" t="s">
        <v>89</v>
      </c>
      <c r="B40" s="23" t="s">
        <v>90</v>
      </c>
    </row>
    <row r="42" spans="1:2" ht="30" x14ac:dyDescent="0.25">
      <c r="A42" s="24" t="s">
        <v>91</v>
      </c>
      <c r="B42" s="23" t="s">
        <v>92</v>
      </c>
    </row>
    <row r="44" spans="1:2" ht="30" x14ac:dyDescent="0.25">
      <c r="A44" s="24" t="s">
        <v>93</v>
      </c>
      <c r="B44" s="23" t="s">
        <v>94</v>
      </c>
    </row>
    <row r="46" spans="1:2" ht="45" x14ac:dyDescent="0.25">
      <c r="A46" s="24" t="s">
        <v>95</v>
      </c>
      <c r="B46" s="23" t="s">
        <v>96</v>
      </c>
    </row>
    <row r="49" spans="1:2" ht="60" x14ac:dyDescent="0.25">
      <c r="A49" s="24" t="s">
        <v>97</v>
      </c>
      <c r="B49" s="23" t="s">
        <v>98</v>
      </c>
    </row>
    <row r="53" spans="1:2" ht="45" x14ac:dyDescent="0.25">
      <c r="A53" s="24" t="s">
        <v>99</v>
      </c>
      <c r="B53" s="23" t="s">
        <v>188</v>
      </c>
    </row>
    <row r="56" spans="1:2" ht="30" x14ac:dyDescent="0.25">
      <c r="A56" s="24" t="s">
        <v>100</v>
      </c>
      <c r="B56" s="23" t="s">
        <v>101</v>
      </c>
    </row>
    <row r="58" spans="1:2" ht="30" x14ac:dyDescent="0.25">
      <c r="A58" s="24" t="s">
        <v>102</v>
      </c>
      <c r="B58" s="23" t="s">
        <v>103</v>
      </c>
    </row>
    <row r="61" spans="1:2" x14ac:dyDescent="0.25">
      <c r="A61" s="24" t="s">
        <v>104</v>
      </c>
      <c r="B61" s="23" t="s">
        <v>105</v>
      </c>
    </row>
    <row r="62" spans="1:2" ht="30" x14ac:dyDescent="0.25">
      <c r="A62" s="24" t="s">
        <v>106</v>
      </c>
      <c r="B62" s="23" t="s">
        <v>107</v>
      </c>
    </row>
    <row r="64" spans="1:2" ht="30" x14ac:dyDescent="0.25">
      <c r="A64" s="24" t="s">
        <v>108</v>
      </c>
      <c r="B64" s="23" t="s">
        <v>109</v>
      </c>
    </row>
    <row r="66" spans="1:2" s="31" customFormat="1" ht="45" x14ac:dyDescent="0.25">
      <c r="A66" s="29" t="s">
        <v>110</v>
      </c>
      <c r="B66" s="30" t="s">
        <v>111</v>
      </c>
    </row>
    <row r="69" spans="1:2" ht="45" x14ac:dyDescent="0.25">
      <c r="A69" s="24" t="s">
        <v>112</v>
      </c>
      <c r="B69" s="23" t="s">
        <v>113</v>
      </c>
    </row>
    <row r="72" spans="1:2" ht="30" x14ac:dyDescent="0.25">
      <c r="A72" s="24" t="s">
        <v>114</v>
      </c>
      <c r="B72" s="23" t="s">
        <v>115</v>
      </c>
    </row>
    <row r="75" spans="1:2" x14ac:dyDescent="0.25">
      <c r="A75" s="24" t="s">
        <v>116</v>
      </c>
      <c r="B75" s="23" t="s">
        <v>117</v>
      </c>
    </row>
    <row r="76" spans="1:2" ht="30" x14ac:dyDescent="0.25">
      <c r="A76" s="24" t="s">
        <v>118</v>
      </c>
      <c r="B76" s="23" t="s">
        <v>119</v>
      </c>
    </row>
    <row r="78" spans="1:2" x14ac:dyDescent="0.25">
      <c r="A78" s="24" t="s">
        <v>120</v>
      </c>
      <c r="B78" s="23" t="s">
        <v>121</v>
      </c>
    </row>
    <row r="80" spans="1:2" ht="30" x14ac:dyDescent="0.25">
      <c r="A80" s="24" t="s">
        <v>122</v>
      </c>
      <c r="B80" s="23" t="s">
        <v>123</v>
      </c>
    </row>
    <row r="82" spans="1:2" s="31" customFormat="1" ht="45" x14ac:dyDescent="0.25">
      <c r="A82" s="29" t="s">
        <v>124</v>
      </c>
      <c r="B82" s="30" t="s">
        <v>125</v>
      </c>
    </row>
    <row r="85" spans="1:2" ht="30" x14ac:dyDescent="0.25">
      <c r="A85" s="24" t="s">
        <v>126</v>
      </c>
      <c r="B85" s="23" t="s">
        <v>127</v>
      </c>
    </row>
    <row r="87" spans="1:2" ht="30" x14ac:dyDescent="0.25">
      <c r="A87" s="24" t="s">
        <v>128</v>
      </c>
      <c r="B87" s="23" t="s">
        <v>129</v>
      </c>
    </row>
    <row r="90" spans="1:2" ht="45" x14ac:dyDescent="0.25">
      <c r="A90" s="24" t="s">
        <v>130</v>
      </c>
      <c r="B90" s="23" t="s">
        <v>131</v>
      </c>
    </row>
    <row r="93" spans="1:2" ht="45" x14ac:dyDescent="0.25">
      <c r="A93" s="24" t="s">
        <v>132</v>
      </c>
      <c r="B93" s="23" t="s">
        <v>133</v>
      </c>
    </row>
    <row r="96" spans="1:2" x14ac:dyDescent="0.25">
      <c r="A96" s="24" t="s">
        <v>134</v>
      </c>
    </row>
    <row r="99" spans="1:2" ht="30" x14ac:dyDescent="0.25">
      <c r="A99" s="24" t="s">
        <v>135</v>
      </c>
      <c r="B99" s="23" t="s">
        <v>136</v>
      </c>
    </row>
    <row r="102" spans="1:2" ht="30" x14ac:dyDescent="0.25">
      <c r="A102" s="24" t="s">
        <v>137</v>
      </c>
      <c r="B102" s="23" t="s">
        <v>138</v>
      </c>
    </row>
    <row r="105" spans="1:2" ht="30" x14ac:dyDescent="0.25">
      <c r="A105" s="24" t="s">
        <v>139</v>
      </c>
      <c r="B105" s="23" t="s">
        <v>140</v>
      </c>
    </row>
    <row r="107" spans="1:2" ht="30" x14ac:dyDescent="0.25">
      <c r="A107" s="24" t="s">
        <v>141</v>
      </c>
      <c r="B107" s="23" t="s">
        <v>142</v>
      </c>
    </row>
    <row r="109" spans="1:2" ht="30" x14ac:dyDescent="0.25">
      <c r="A109" s="24" t="s">
        <v>143</v>
      </c>
      <c r="B109" s="23" t="s">
        <v>144</v>
      </c>
    </row>
    <row r="111" spans="1:2" ht="30" x14ac:dyDescent="0.25">
      <c r="A111" s="24" t="s">
        <v>145</v>
      </c>
      <c r="B111" s="23" t="s">
        <v>146</v>
      </c>
    </row>
    <row r="114" spans="1:2" ht="30" x14ac:dyDescent="0.25">
      <c r="A114" s="24" t="s">
        <v>147</v>
      </c>
      <c r="B114" s="23" t="s">
        <v>148</v>
      </c>
    </row>
    <row r="115" spans="1:2" ht="45" x14ac:dyDescent="0.25">
      <c r="A115" s="24" t="s">
        <v>149</v>
      </c>
      <c r="B115" s="23" t="s">
        <v>150</v>
      </c>
    </row>
    <row r="118" spans="1:2" ht="30" x14ac:dyDescent="0.25">
      <c r="A118" s="24" t="s">
        <v>151</v>
      </c>
      <c r="B118" s="23" t="s">
        <v>152</v>
      </c>
    </row>
    <row r="120" spans="1:2" x14ac:dyDescent="0.25">
      <c r="A120" s="24" t="s">
        <v>153</v>
      </c>
      <c r="B120" s="23" t="s">
        <v>154</v>
      </c>
    </row>
    <row r="122" spans="1:2" ht="45" x14ac:dyDescent="0.25">
      <c r="A122" s="24" t="s">
        <v>155</v>
      </c>
      <c r="B122" s="23" t="s">
        <v>156</v>
      </c>
    </row>
    <row r="125" spans="1:2" ht="45" x14ac:dyDescent="0.25">
      <c r="A125" s="24" t="s">
        <v>157</v>
      </c>
      <c r="B125" s="23" t="s">
        <v>158</v>
      </c>
    </row>
    <row r="128" spans="1:2" ht="30" x14ac:dyDescent="0.25">
      <c r="A128" s="24" t="s">
        <v>159</v>
      </c>
      <c r="B128" s="23" t="s">
        <v>160</v>
      </c>
    </row>
    <row r="130" spans="1:2" s="31" customFormat="1" x14ac:dyDescent="0.25">
      <c r="A130" s="29" t="s">
        <v>161</v>
      </c>
      <c r="B130" s="30" t="s">
        <v>162</v>
      </c>
    </row>
    <row r="131" spans="1:2" ht="45" x14ac:dyDescent="0.25">
      <c r="A131" s="24" t="s">
        <v>163</v>
      </c>
      <c r="B131" s="23" t="s">
        <v>164</v>
      </c>
    </row>
    <row r="134" spans="1:2" ht="30" x14ac:dyDescent="0.25">
      <c r="A134" s="24" t="s">
        <v>165</v>
      </c>
      <c r="B134" s="23" t="s">
        <v>166</v>
      </c>
    </row>
    <row r="137" spans="1:2" ht="45" x14ac:dyDescent="0.25">
      <c r="A137" s="24" t="s">
        <v>167</v>
      </c>
      <c r="B137" s="23" t="s">
        <v>168</v>
      </c>
    </row>
    <row r="140" spans="1:2" ht="30" x14ac:dyDescent="0.25">
      <c r="A140" s="24" t="s">
        <v>169</v>
      </c>
      <c r="B140" s="23" t="s">
        <v>170</v>
      </c>
    </row>
    <row r="142" spans="1:2" ht="30" x14ac:dyDescent="0.25">
      <c r="A142" s="24" t="s">
        <v>171</v>
      </c>
      <c r="B142" s="23" t="s">
        <v>172</v>
      </c>
    </row>
    <row r="144" spans="1:2" ht="45" x14ac:dyDescent="0.25">
      <c r="A144" s="24" t="s">
        <v>173</v>
      </c>
      <c r="B144" s="23" t="s">
        <v>174</v>
      </c>
    </row>
    <row r="147" spans="1:2" ht="45" x14ac:dyDescent="0.25">
      <c r="A147" s="24" t="s">
        <v>175</v>
      </c>
      <c r="B147" s="23" t="s">
        <v>176</v>
      </c>
    </row>
    <row r="150" spans="1:2" ht="30" x14ac:dyDescent="0.25">
      <c r="A150" s="24" t="s">
        <v>177</v>
      </c>
      <c r="B150" s="23" t="s">
        <v>178</v>
      </c>
    </row>
    <row r="152" spans="1:2" ht="30" x14ac:dyDescent="0.25">
      <c r="A152" s="24" t="s">
        <v>179</v>
      </c>
      <c r="B152" s="23" t="s">
        <v>180</v>
      </c>
    </row>
    <row r="154" spans="1:2" ht="30" x14ac:dyDescent="0.25">
      <c r="A154" s="24" t="s">
        <v>181</v>
      </c>
      <c r="B154" s="23" t="s">
        <v>182</v>
      </c>
    </row>
    <row r="156" spans="1:2" ht="30" x14ac:dyDescent="0.25">
      <c r="A156" s="24" t="s">
        <v>183</v>
      </c>
      <c r="B156" s="23" t="s">
        <v>184</v>
      </c>
    </row>
    <row r="158" spans="1:2" x14ac:dyDescent="0.25">
      <c r="A158" s="24" t="s">
        <v>185</v>
      </c>
      <c r="B158" s="23" t="s">
        <v>186</v>
      </c>
    </row>
  </sheetData>
  <hyperlinks>
    <hyperlink ref="A2" r:id="rId1" xr:uid="{B3A55BE0-A016-46E4-86F5-E5C9B69E330D}"/>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9E2BCB20C7B04990B299EFED389CFD" ma:contentTypeVersion="14" ma:contentTypeDescription="Create a new document." ma:contentTypeScope="" ma:versionID="f74d648f9e2de79fe566f91391f559e2">
  <xsd:schema xmlns:xsd="http://www.w3.org/2001/XMLSchema" xmlns:xs="http://www.w3.org/2001/XMLSchema" xmlns:p="http://schemas.microsoft.com/office/2006/metadata/properties" xmlns:ns2="3141e477-ae42-4145-902d-5ff16c2cbe51" xmlns:ns3="f98c2d35-f6d7-4ba4-a68f-32584a1a5c55" targetNamespace="http://schemas.microsoft.com/office/2006/metadata/properties" ma:root="true" ma:fieldsID="d576e7efaee74ad88b4bd63b679cf2f9" ns2:_="" ns3:_="">
    <xsd:import namespace="3141e477-ae42-4145-902d-5ff16c2cbe51"/>
    <xsd:import namespace="f98c2d35-f6d7-4ba4-a68f-32584a1a5c5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41e477-ae42-4145-902d-5ff16c2cbe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4bae4bb-a501-43cf-b3b6-6110671aff03"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98c2d35-f6d7-4ba4-a68f-32584a1a5c5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a16c5306-010f-48a2-bfc3-1c1c4b959432}" ma:internalName="TaxCatchAll" ma:showField="CatchAllData" ma:web="f98c2d35-f6d7-4ba4-a68f-32584a1a5c5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141e477-ae42-4145-902d-5ff16c2cbe51">
      <Terms xmlns="http://schemas.microsoft.com/office/infopath/2007/PartnerControls"/>
    </lcf76f155ced4ddcb4097134ff3c332f>
    <TaxCatchAll xmlns="f98c2d35-f6d7-4ba4-a68f-32584a1a5c55" xsi:nil="true"/>
  </documentManagement>
</p:properties>
</file>

<file path=customXml/itemProps1.xml><?xml version="1.0" encoding="utf-8"?>
<ds:datastoreItem xmlns:ds="http://schemas.openxmlformats.org/officeDocument/2006/customXml" ds:itemID="{5F4EFDF4-5A58-4D33-90AE-BE4338F3EA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41e477-ae42-4145-902d-5ff16c2cbe51"/>
    <ds:schemaRef ds:uri="f98c2d35-f6d7-4ba4-a68f-32584a1a5c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66D9E13-EFB7-47B3-870B-A7FEDBE8AED1}">
  <ds:schemaRefs>
    <ds:schemaRef ds:uri="http://schemas.microsoft.com/sharepoint/v3/contenttype/forms"/>
  </ds:schemaRefs>
</ds:datastoreItem>
</file>

<file path=customXml/itemProps3.xml><?xml version="1.0" encoding="utf-8"?>
<ds:datastoreItem xmlns:ds="http://schemas.openxmlformats.org/officeDocument/2006/customXml" ds:itemID="{09A1FA41-25DB-4C52-9574-04449DCD1F62}">
  <ds:schemaRefs>
    <ds:schemaRef ds:uri="http://schemas.microsoft.com/office/2006/metadata/properties"/>
    <ds:schemaRef ds:uri="http://schemas.microsoft.com/office/infopath/2007/PartnerControls"/>
    <ds:schemaRef ds:uri="3141e477-ae42-4145-902d-5ff16c2cbe51"/>
    <ds:schemaRef ds:uri="f98c2d35-f6d7-4ba4-a68f-32584a1a5c5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 Progress </vt:lpstr>
      <vt:lpstr>Grants Full List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 Kenilworth Centre</dc:creator>
  <cp:lastModifiedBy>Sarah McCaffrey</cp:lastModifiedBy>
  <dcterms:created xsi:type="dcterms:W3CDTF">2023-05-03T13:26:34Z</dcterms:created>
  <dcterms:modified xsi:type="dcterms:W3CDTF">2023-10-05T11:15:03Z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0x010100DB9E2BCB20C7B04990B299EFED389CFD</vt:lpwstr>
  </property>
  <property fmtid="{D5CDD505-2E9C-101B-9397-08002B2CF9AE}" pid="3" name="MediaServiceImageTags">
    <vt:lpwstr/>
  </property>
</Properties>
</file>