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dmin\OneDrive\Shared$\Governance\Monthly Trustee Reports from Nov 22\May 2023\"/>
    </mc:Choice>
  </mc:AlternateContent>
  <xr:revisionPtr revIDLastSave="0" documentId="8_{20872235-9B5E-46C8-9FFB-555F6A293640}" xr6:coauthVersionLast="47" xr6:coauthVersionMax="47" xr10:uidLastSave="{00000000-0000-0000-0000-000000000000}"/>
  <bookViews>
    <workbookView xWindow="-120" yWindow="-120" windowWidth="20730" windowHeight="11160" xr2:uid="{E51D04A5-C30A-4EA3-A01C-02A013C8C873}"/>
  </bookViews>
  <sheets>
    <sheet name="RAG" sheetId="2" r:id="rId1"/>
    <sheet name="Donations " sheetId="4" r:id="rId2"/>
    <sheet name="Grant Tracker" sheetId="3" r:id="rId3"/>
    <sheet name="Sheet1" sheetId="1" r:id="rId4"/>
  </sheets>
  <definedNames>
    <definedName name="_xlnm._FilterDatabase" localSheetId="2" hidden="1">'Grant Tracker'!$A$2:$N$2</definedName>
    <definedName name="_xlnm._FilterDatabase" localSheetId="0" hidden="1">RAG!$A$2:$K$46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3" l="1"/>
  <c r="E14" i="3"/>
  <c r="E13" i="3"/>
  <c r="E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tc={647FF3FF-AB49-4E15-BBD3-9C02BBA56F6D}</author>
  </authors>
  <commentList>
    <comment ref="G1" authorId="0" shapeId="0" xr:uid="{647FF3FF-AB49-4E15-BBD3-9C02BBA56F6D}">
      <text>
        <t xml:space="preserve">[Threaded comment]
Your version of Excel allows you to read this threaded comment; however, any edits to it will get removed if the file is opened in a newer version of Excel. Learn more: https://go.microsoft.com/fwlink/?linkid=870924
Comment:
    @Sarah McCaffrey to talk about when you have 5 x </t>
      </text>
    </comment>
  </commentList>
</comments>
</file>

<file path=xl/sharedStrings.xml><?xml version="1.0" encoding="utf-8"?>
<sst xmlns="http://schemas.openxmlformats.org/spreadsheetml/2006/main" count="408" uniqueCount="264">
  <si>
    <t>RAG</t>
  </si>
  <si>
    <t>UPDATE THIS COLUMN FOR THE REPORT</t>
  </si>
  <si>
    <t>UPDATE FOR THE REPORT</t>
  </si>
  <si>
    <t>Order</t>
  </si>
  <si>
    <t>Workstream</t>
  </si>
  <si>
    <t>Prev</t>
  </si>
  <si>
    <t>Cur</t>
  </si>
  <si>
    <t>Direction of travel</t>
  </si>
  <si>
    <t>Current Status</t>
  </si>
  <si>
    <t>Last Updated</t>
  </si>
  <si>
    <t>Path to Green</t>
  </si>
  <si>
    <t>Comments</t>
  </si>
  <si>
    <t>Actions</t>
  </si>
  <si>
    <t>Centre Users</t>
  </si>
  <si>
    <t>A</t>
  </si>
  <si>
    <t>Worse</t>
  </si>
  <si>
    <t xml:space="preserve">We have ahad one incident where we have had to refund the use of the room as the user could not gain access (they had lost the code for the door). Richard wasn't immediatley available. we need to review the out of hours telephone number system or lack thereof.  The new pricing stucure has gone out with no negative feedback so far.  We currently have 1 cleaner signed off work now until the end of May (Signed off since December), we have a replacement cleaner for during the week, only covering 4 days out of 7. We need to consider the possiblity of another cleaner ideally for the weekends. see #1 for current cost of cleaning. Room Occupancey is down to 25% in April (from 33% in March) this is due to the Easter Holidays. This is where we need to work on filling gaps with one off private events.  See Room report #2 </t>
  </si>
  <si>
    <t xml:space="preserve">Improve process for debt mgt.
Feedback mechanism for centre users. Improve out of hours contact system for uses - see notes in IT - Additional Cleaner required to keep on top of the cleaning every day </t>
  </si>
  <si>
    <r>
      <rPr>
        <sz val="9"/>
        <color rgb="FF000000"/>
        <rFont val="Arial"/>
      </rPr>
      <t xml:space="preserve">
</t>
    </r>
    <r>
      <rPr>
        <sz val="9"/>
        <color rgb="FF000000"/>
        <rFont val="Arial"/>
      </rPr>
      <t xml:space="preserve">
</t>
    </r>
  </si>
  <si>
    <t>Put in place monthlt statements with invocies.
Review feedback loop for Users</t>
  </si>
  <si>
    <t>Fundraising &amp; Grants</t>
  </si>
  <si>
    <t>Better</t>
  </si>
  <si>
    <t>Met with fundraiser for Begrade theatre, provdided options for core costs funding. Considering proposal to pay a fundraising professional on a no win no fee basis as recommened by Coventry Boys and Girls Club. looking at core and maintenance cost grants to cover costs of roof and future utilities (increased costs predicted to rise over 200% from September 2023) Biffa etc, CEF grants from HS2.  Three Justgiving streams set up to fundraise for specific projects as well as local giving.  Push to run campaigns on all planned over next 6 months. Se  grant tracker #3</t>
  </si>
  <si>
    <t>Increase sustainability of funding and grants to ensure high quality provision continues without reliance on sole funders.</t>
  </si>
  <si>
    <t xml:space="preserve">Made a decision to close out historical grant unless we are chased. Grant tracker now in place. We have additinal volunteers to help with grant applications,, working thorugh content and planning. </t>
  </si>
  <si>
    <t>Marketing</t>
  </si>
  <si>
    <t>Same</t>
  </si>
  <si>
    <t xml:space="preserve">Marketing and communication strategy needs to be completed. Active on social media. Online Brochure Updated, LinkedIn reactivated. newsletter is being worked on and created.  could do with help on LinkedIn to develop network and build connections with potential business sponsors and also to seek treasurer - Marketing Budget??  SM has consulted a potential designer to help with marketing brochure posters etc but we need a marketing budget. </t>
  </si>
  <si>
    <t xml:space="preserve">Marketing strategy in place and being followed </t>
  </si>
  <si>
    <t>Centre signage.</t>
  </si>
  <si>
    <t>Finance</t>
  </si>
  <si>
    <t>No Treasurer - trustees have advertised for one. Graham is talking to Cava 
Centre Mgrs need tools to be able to understand accounts.
Working on a forecast based on current income. Last years accounts put us at a running loss of -£14K current hire income does not cover the cost of running the buidling, the gap needs to bridged - See Acounnts update #4</t>
  </si>
  <si>
    <t xml:space="preserve">Recruit Treasurer or extra external Accountancy Support. Need monthly Management Accounts. </t>
  </si>
  <si>
    <t xml:space="preserve">
Need to put in place Mgt account templates.</t>
  </si>
  <si>
    <t>Radio Abbey</t>
  </si>
  <si>
    <t>Radio Abbey Big Quiz was a great success, raised funds and profile on the radio station. Still need additional technical support for Radio Abbey.  Talking to Youth Club about having their own Youth Talk show on a Friday Night. Currently selling off old equipment on ebay to raise fund. Sold a old mixing desk, a speaker and music player. Funds raised from Big Quiz and equipment sale currenlty £350</t>
  </si>
  <si>
    <t>Fundraise for and rooms soundproofed
Garage converted to a useable space with wellbeing garden.
Defined schedule in place with the ability to pre record, or shedule previous shows to replay 
Process in place for volunteer induction.</t>
  </si>
  <si>
    <t>Need to apply for RT Funding from fireworks.
Proposal for the outside garage space.</t>
  </si>
  <si>
    <t>Abbey End Studios</t>
  </si>
  <si>
    <t xml:space="preserve">Applied for up to £4500 from the Round Table to fund the equipment and staffing for the POD which will be turned into a music editing suite for new. Training provdided by Howard. POD has been cleaned out and desks and chairs donated.  </t>
  </si>
  <si>
    <t>Relocated Radio Abbey. 
Soundproofing in place.
Plan in place for next steps.</t>
  </si>
  <si>
    <t>Next action is to apply for CIL to support the further development of this project.</t>
  </si>
  <si>
    <t>Environmental</t>
  </si>
  <si>
    <t xml:space="preserve">Need a review. New Recycling system available, Grenshoots grant to be spent by the end of the summer. </t>
  </si>
  <si>
    <t>Improve biodiversity and environmental impact of tKC and ensure meeting the goals of Env. Policy. 
Sub group in place inc Youth rep.</t>
  </si>
  <si>
    <t>Room Usage</t>
  </si>
  <si>
    <t xml:space="preserve">Reports to assess planned vs actual usage.
Increased usage of POD/Snug 
Rooms fit for purpose with marketing strategy in place. _ Room hire income actually covering costs of running the building. </t>
  </si>
  <si>
    <t>Working on making the reports easier to understand.</t>
  </si>
  <si>
    <t>Governance &amp; Policies</t>
  </si>
  <si>
    <t xml:space="preserve">All policies up to date.
</t>
  </si>
  <si>
    <t xml:space="preserve">Fire Saftey </t>
  </si>
  <si>
    <t xml:space="preserve">Two meeting have been held wih a local fire representative, concerns about fire doors being propped open by users, looking into magetic door holders. Tyres under the external fire escape have been cleared, fire doors need to be checked weekly. Alarm panel needs a full test, Lucas are behind on this, it should have been done in Feb. This is now being done on the 11th May.  Fire Alarm Panel and Intruder alarm panel are linked to one 24/7 BT phone line (something else to consider for the line switch off) so one can not be isolated from the other. Cost for servicing both is £980, but that is for a 6 monthly check on the fire alarm (£300) but a 12 month contract and check on the Alarm panel. I have asked Lucas to bring these down to 6 month for both and back date it to Feb when it should have been done. This then gives us room to review the whole system in July, waiting on quotes from alternative suppliers, some of these include fire extinguisher, so we may be able to cut costs. We do have to consider that the fire panel may need replacing, the fuse that runs it is not compliant. </t>
  </si>
  <si>
    <t xml:space="preserve">IT &amp; Telecoms </t>
  </si>
  <si>
    <t xml:space="preserve">Now have microsoft 365 charity license - need to install. 
Agree that we will softly move to  365 not Google going forward, need plan to implement this fully.  The shared drive system is a little problematic, with us all effectively using the same log on, which mean all files are shared. Need to set up individual log ins via microsft, so we can secure personnel files. Miranda is looking into the and Techpoit are standing by to install and tidy up. Michaela computer is very old and need replacing, it is running ridiculously slowly.    Wifi not stable phone handsets horiible and not fit for purpose. Jim has recommended that for now we just replace the router nd potentially replace the handset ourselves without re-signing the mainstream media contract mid contract. This does not address the issue of the shutting down of the ISD lines however, although that may not happen yet.  The other advantage of the new internet phone system would be that we woud have a system that could be taken home, giving us a simple out of hours phone solution. In Addition to this I would like to highlight that staff and managers continue to use their own phones for a variety of business purposes. </t>
  </si>
  <si>
    <t xml:space="preserve">Stable internet.
Everyone using just 365.
All HR info secured.  All comupters running at a sensible speed. Out of ours telephone system, modern telephone line and handsets </t>
  </si>
  <si>
    <t xml:space="preserve">Miranda has sourced the charity Microsoft 365.. Techpoint cost to re-set up shared drive on all computers Circa £220.  REplace Michaelas compuert (with a reconditioned one) £300 New Router £250 new handsets £150 - New Router has arrived waiting on installation. - Miranda is working on the microsft log ins </t>
  </si>
  <si>
    <t xml:space="preserve">Trustee approval on looking into a new computer for Michaela </t>
  </si>
  <si>
    <t>Youth Provision</t>
  </si>
  <si>
    <t>R</t>
  </si>
  <si>
    <t xml:space="preserve">Youth Provision - Friday Night is funded for the remainder of 2023 (staffing costs) 
Come Rain, Come Shine - grant has been submitted to subsidise to make a free to access and fund staffing, otherwise running at a loss. 
Mentoring 75% funded, need to source remainder via grant or school to acknowledge tKC involvement in provision of Mentoring. 
Counselling - unfunded. Need to source funding for this. 
Wednesday Projects - some part funded but we need to ensure that these are funded.  
Wellbeing fund has £5000+ but there is a deficit attributed to Youth Provision.  This needs to be balanced. Remainder of deficit sought and future delivery to be reliant on grants/sponsorship/donations. </t>
  </si>
  <si>
    <t>Expanded offering of training and support for staff. Gain funding for additional staff 
Review current contracts with external staff.
Expand youth provision and work on developing a youth panel who inform youth activities and have a voice at the trustees meetings. 
Carry out review with key partners/stakeholders.</t>
  </si>
  <si>
    <t>Community</t>
  </si>
  <si>
    <t>G</t>
  </si>
  <si>
    <t>Community Hub  events funded to Dec (BG Hub, Cook, Community Kitchen, Digitial Cafe, Asylum Seeker Sports &amp; Fitness)</t>
  </si>
  <si>
    <t xml:space="preserve">Need strategic review of Comp Kenilworth with tKC and BW role. Applied for funding to continue cmmunity hub events </t>
  </si>
  <si>
    <t>Safeguarding</t>
  </si>
  <si>
    <t xml:space="preserve">Second Safeguarding session completed with attendance from volunteers. 2 outstading Trustees.                                              Sarah and Becky Completed fire Marshall training and First Aid (Louise and Mandy also completed first aid training) </t>
  </si>
  <si>
    <t>All trustees to be DBS checked and safe guard trained. 
Plan to ensure all staff and volunteers up to date.
First aider training in place.</t>
  </si>
  <si>
    <t>Staffing</t>
  </si>
  <si>
    <t>16/0223</t>
  </si>
  <si>
    <t>Review of the EXIT done by trustees.
Procedures in place for Staff Reviews etc
Plan for regular One to Ones. 
Increased training and development opportunities for qualified youth workers and also our volunteers.</t>
  </si>
  <si>
    <t>Volunteers</t>
  </si>
  <si>
    <t xml:space="preserve">Two new volunteers running Abbey End Cinema, two grant application volunteers. Looking for FOH volunteers for community hubs . Two volunteers from Cook for dinners, and a potential technical volunteer. </t>
  </si>
  <si>
    <t>Fulfill volunteer roles. 
More hands on support from Trustees.
Volunteer newsletter</t>
  </si>
  <si>
    <t xml:space="preserve">Lift </t>
  </si>
  <si>
    <t xml:space="preserve">
Still considered fix for lift alarm. Discussion ongoing over remote alarm requirements, SM has contacted 3 more lift companies for quotes on Auto Dialers and is investigating building maintences grants to cover costs. Midlands lift contract up for renewal </t>
  </si>
  <si>
    <t xml:space="preserve">Lift alarm in place and lift stable. High level of duty of care for clients - Alarm </t>
  </si>
  <si>
    <t xml:space="preserve">Auto Doors </t>
  </si>
  <si>
    <t xml:space="preserve">DUK have been contacted about the contract, the inner door still stick creating a security issue. DUK have inspected and made a recommendation to replace the battery, this has been actioned as flls within the budget for the doors approved previously </t>
  </si>
  <si>
    <t xml:space="preserve">Doors woking as expected and regularly maintained </t>
  </si>
  <si>
    <t>Water Services</t>
  </si>
  <si>
    <t xml:space="preserve">SM to get quotes and seek core costs funding to cover ongiing leaks. SM has had a reply from WPDG with regards to to roof and they are looking into it. </t>
  </si>
  <si>
    <t>Plumbing reliable, roof repaired and not leaking</t>
  </si>
  <si>
    <t xml:space="preserve">Lighting </t>
  </si>
  <si>
    <t xml:space="preserve">Work completed invoice submitted </t>
  </si>
  <si>
    <t>all Lights working , emergency lights replaced,</t>
  </si>
  <si>
    <t>Garden</t>
  </si>
  <si>
    <t xml:space="preserve">Garden is more secure, quick release gate lock fitted, bins locked and moved to the other side. fewer complaints from neighbours and users. </t>
  </si>
  <si>
    <t xml:space="preserve">Garden secure and neighbours reassured </t>
  </si>
  <si>
    <t>Security/ CCTV</t>
  </si>
  <si>
    <t xml:space="preserve">Looking into options for security improvements. Lucas reviewing current system and comng back with an upgrade proposal. Issue with youths coming into the building in the evenings. incident of setting of fire extinguishers and smoking in the hall. We have asked all users to ensure the front sliding door is on EXIT only and that the intercm system is used. The 24/7 monitoring runs on a ISDN line for both the alarm and the fire panel this will need reviewing. Do we need a 24/7 call centre? </t>
  </si>
  <si>
    <t xml:space="preserve">CCTV of good quality and easy to use, building secure but accessible </t>
  </si>
  <si>
    <t xml:space="preserve">TRUSTEES </t>
  </si>
  <si>
    <t xml:space="preserve">Please  provide bio and photos for website, see action arsing from meeting </t>
  </si>
  <si>
    <t xml:space="preserve">all trustees DBS checked/safeguard trainng up to date/ info on website </t>
  </si>
  <si>
    <t xml:space="preserve">Actions Arrising from last Trustree Meeting </t>
  </si>
  <si>
    <t xml:space="preserve">See #2 Actions arising from trustee meeting </t>
  </si>
  <si>
    <t>Centre Mgt</t>
  </si>
  <si>
    <t>Becky still working over hours both accurred TOIL.  Need to ensure strong trustee support for the role.
One to ones completed.</t>
  </si>
  <si>
    <t>Plan to sort over hours work.
Ongoing plans for One to Ones.</t>
  </si>
  <si>
    <t xml:space="preserve">Accounts </t>
  </si>
  <si>
    <t xml:space="preserve">See monthly accounts reporting, new version simplified to show core income and expendature #3 </t>
  </si>
  <si>
    <t xml:space="preserve">Core income covering core expendature </t>
  </si>
  <si>
    <t xml:space="preserve">Provided by </t>
  </si>
  <si>
    <t xml:space="preserve">Date </t>
  </si>
  <si>
    <t xml:space="preserve">Amount </t>
  </si>
  <si>
    <t xml:space="preserve">conditions </t>
  </si>
  <si>
    <t xml:space="preserve">Using for </t>
  </si>
  <si>
    <t xml:space="preserve">Comments </t>
  </si>
  <si>
    <t xml:space="preserve">Coventry Building </t>
  </si>
  <si>
    <t xml:space="preserve">none </t>
  </si>
  <si>
    <t xml:space="preserve">Well-being fund / new certains in YR </t>
  </si>
  <si>
    <t>Grant Type</t>
  </si>
  <si>
    <t>From</t>
  </si>
  <si>
    <t>Amount</t>
  </si>
  <si>
    <t>Spent</t>
  </si>
  <si>
    <t>Remaining</t>
  </si>
  <si>
    <t>Extra Funds Spent</t>
  </si>
  <si>
    <t>Deadline</t>
  </si>
  <si>
    <t>Status</t>
  </si>
  <si>
    <t>Granted Date</t>
  </si>
  <si>
    <t>Purpose</t>
  </si>
  <si>
    <t>Conditions of Grant</t>
  </si>
  <si>
    <t>Notes</t>
  </si>
  <si>
    <t>Updated</t>
  </si>
  <si>
    <t xml:space="preserve">Received '22/23   -  Status </t>
  </si>
  <si>
    <t>Emergency Lighting</t>
  </si>
  <si>
    <t>Kenilworth Town Council</t>
  </si>
  <si>
    <t>-</t>
  </si>
  <si>
    <t>Granted</t>
  </si>
  <si>
    <t xml:space="preserve">Waiting on final quote, work to be completed ASAP </t>
  </si>
  <si>
    <t>Youth Work Costs</t>
  </si>
  <si>
    <t>Staff cost for Youth Club Friday - January - Dec 23</t>
  </si>
  <si>
    <t>WCC Councillor Grant Warm Hubs</t>
  </si>
  <si>
    <t>Michael Coker KTC</t>
  </si>
  <si>
    <t>Warm Hub January - March</t>
  </si>
  <si>
    <t xml:space="preserve">Use within 12 months </t>
  </si>
  <si>
    <t xml:space="preserve">Existing W/H funded by Compassionate Keniworth, this is for going forward with them </t>
  </si>
  <si>
    <t>Warm Hub Grant</t>
  </si>
  <si>
    <t>WRCC</t>
  </si>
  <si>
    <t>Set up Parents Breakfast Club (pay for staff) 6 week trial Jan - Feb 2023</t>
  </si>
  <si>
    <t>Kenilworth United Charities</t>
  </si>
  <si>
    <t>Received</t>
  </si>
  <si>
    <t xml:space="preserve">   Mentoring Project</t>
  </si>
  <si>
    <t xml:space="preserve">Post Covid Development Fund </t>
  </si>
  <si>
    <t>WDC</t>
  </si>
  <si>
    <t>Development Project</t>
  </si>
  <si>
    <t xml:space="preserve">Wellbieng Garden and Garage Redevelopment </t>
  </si>
  <si>
    <t xml:space="preserve">Looking to use this to replace the garage with a shipping container studio and a Garden Area </t>
  </si>
  <si>
    <t xml:space="preserve">Core Costs Fund </t>
  </si>
  <si>
    <t xml:space="preserve">Severn Trent </t>
  </si>
  <si>
    <t xml:space="preserve">Not Granted </t>
  </si>
  <si>
    <t xml:space="preserve">Feedback - They received too many applications </t>
  </si>
  <si>
    <t xml:space="preserve">Think Active </t>
  </si>
  <si>
    <t xml:space="preserve">Think Active Physical Activity Warm Hub </t>
  </si>
  <si>
    <t xml:space="preserve">applied </t>
  </si>
  <si>
    <t xml:space="preserve">We have applied for this to support free spaces through some of our current users. </t>
  </si>
  <si>
    <t xml:space="preserve">Applied /Applying For </t>
  </si>
  <si>
    <t xml:space="preserve">The Lions </t>
  </si>
  <si>
    <t xml:space="preserve">Granted </t>
  </si>
  <si>
    <t xml:space="preserve">Staffing and core costs </t>
  </si>
  <si>
    <t xml:space="preserve">Mentoring deficet </t>
  </si>
  <si>
    <t xml:space="preserve">The Rotary </t>
  </si>
  <si>
    <t xml:space="preserve">pays for mentoring deficet </t>
  </si>
  <si>
    <t xml:space="preserve">Music Creative Project </t>
  </si>
  <si>
    <t xml:space="preserve">The Round Table </t>
  </si>
  <si>
    <t xml:space="preserve">Applied </t>
  </si>
  <si>
    <t xml:space="preserve">toward equipment and staffing for music creative programme </t>
  </si>
  <si>
    <t xml:space="preserve">Item </t>
  </si>
  <si>
    <t xml:space="preserve">Sub-Section </t>
  </si>
  <si>
    <t xml:space="preserve">RAG </t>
  </si>
  <si>
    <t xml:space="preserve">Time </t>
  </si>
  <si>
    <t>Lead</t>
  </si>
  <si>
    <t xml:space="preserve">Action / Notes / Route to Green </t>
  </si>
  <si>
    <t xml:space="preserve">1. Centre Manger Overview </t>
  </si>
  <si>
    <t xml:space="preserve">5 mins </t>
  </si>
  <si>
    <t xml:space="preserve">1.1  First Couple of Months </t>
  </si>
  <si>
    <t xml:space="preserve">Becky </t>
  </si>
  <si>
    <t xml:space="preserve">1.2 Role Definitions </t>
  </si>
  <si>
    <t xml:space="preserve">Sarah </t>
  </si>
  <si>
    <t xml:space="preserve">1.3 Goals </t>
  </si>
  <si>
    <t xml:space="preserve">2. Finance </t>
  </si>
  <si>
    <t xml:space="preserve">2.  Finance Report </t>
  </si>
  <si>
    <t xml:space="preserve">Joe </t>
  </si>
  <si>
    <t xml:space="preserve">3. Room Hire </t>
  </si>
  <si>
    <t xml:space="preserve">3.1 Room Hire Report </t>
  </si>
  <si>
    <t xml:space="preserve">Occupancy is down as people tighten their belts </t>
  </si>
  <si>
    <t xml:space="preserve">Louise </t>
  </si>
  <si>
    <t xml:space="preserve">Marketing programme to fill slots/ funing to upgrade Abbey End Studios </t>
  </si>
  <si>
    <t xml:space="preserve">4.  Building Maintenance </t>
  </si>
  <si>
    <t xml:space="preserve">4.1 Lift </t>
  </si>
  <si>
    <t xml:space="preserve">Alarm System </t>
  </si>
  <si>
    <t xml:space="preserve">Agree to expendature of £2400 for Auto-dialer Alarm </t>
  </si>
  <si>
    <t xml:space="preserve">4.2 Lighting </t>
  </si>
  <si>
    <t xml:space="preserve">Emergency Lighting </t>
  </si>
  <si>
    <t>Quote from Conrad Pope £3292.65</t>
  </si>
  <si>
    <t xml:space="preserve">4.3 Vic's List </t>
  </si>
  <si>
    <t xml:space="preserve">Ongoing </t>
  </si>
  <si>
    <t xml:space="preserve">4.4 Deep Cleaning </t>
  </si>
  <si>
    <t xml:space="preserve">Centre requires internal deep clean and polish </t>
  </si>
  <si>
    <t xml:space="preserve">Louise /Sarah </t>
  </si>
  <si>
    <t>The building needs a full internal deep clean over and above what Andrea can achieve, quote of £2000+ for commercial cleaner, suggest volunteer cleaning day?</t>
  </si>
  <si>
    <t xml:space="preserve">4.5 Exterior Cleaning </t>
  </si>
  <si>
    <t xml:space="preserve">4.6 WDC Meeting </t>
  </si>
  <si>
    <t xml:space="preserve">Sarah/Becky </t>
  </si>
  <si>
    <t xml:space="preserve">Establishing what WDC will support </t>
  </si>
  <si>
    <t xml:space="preserve">05. Fundraising and Grants </t>
  </si>
  <si>
    <t xml:space="preserve">5. Meeting with Cava </t>
  </si>
  <si>
    <t xml:space="preserve">Follow up meeting being booked in </t>
  </si>
  <si>
    <t xml:space="preserve">5.2 Review what needs to be applied for in the coming months </t>
  </si>
  <si>
    <t xml:space="preserve">Urgent review of what needs addressing </t>
  </si>
  <si>
    <t xml:space="preserve">5.3 WDC Energy Grants </t>
  </si>
  <si>
    <t xml:space="preserve">Becky/Louise </t>
  </si>
  <si>
    <t xml:space="preserve">What's available and what we can use it for </t>
  </si>
  <si>
    <t xml:space="preserve">5.4 Other Grants Available </t>
  </si>
  <si>
    <t xml:space="preserve">5.5 tKC Biz </t>
  </si>
  <si>
    <t xml:space="preserve">This needs another push </t>
  </si>
  <si>
    <t xml:space="preserve">06. Youth Club </t>
  </si>
  <si>
    <t xml:space="preserve">6.1 Youth Club Report </t>
  </si>
  <si>
    <t xml:space="preserve">7. tKC Activities and Events </t>
  </si>
  <si>
    <t xml:space="preserve">8.1 Playgroup </t>
  </si>
  <si>
    <t xml:space="preserve">Sam </t>
  </si>
  <si>
    <t xml:space="preserve">Starts up again this term </t>
  </si>
  <si>
    <t xml:space="preserve">8.2 Homemade &amp; Homegrown </t>
  </si>
  <si>
    <t>Next One in Oct, Sept received well</t>
  </si>
  <si>
    <t xml:space="preserve">8.3 Cook for Us </t>
  </si>
  <si>
    <t xml:space="preserve">A series of events part sponsored by Cook, join us for Pay what you can dinner and music </t>
  </si>
  <si>
    <t xml:space="preserve">8.4 Radio Abbey </t>
  </si>
  <si>
    <t xml:space="preserve">Victoria at The Market This Week/ Booked for Fireworks / Join in with Cook for us </t>
  </si>
  <si>
    <t xml:space="preserve">8. PR &amp; Marketing </t>
  </si>
  <si>
    <t xml:space="preserve">9.1 Website </t>
  </si>
  <si>
    <t xml:space="preserve">Louise/Sarah </t>
  </si>
  <si>
    <t xml:space="preserve">Consitstently Being Updated as is the Radio Abbey Website </t>
  </si>
  <si>
    <t xml:space="preserve">9.2 Social Media Volunteer </t>
  </si>
  <si>
    <t xml:space="preserve">We have had a Volunteer comforward and we are working on a socila media communication document and content planner </t>
  </si>
  <si>
    <t xml:space="preserve">9.3 Digital Brochure </t>
  </si>
  <si>
    <t xml:space="preserve">Created will link to view: </t>
  </si>
  <si>
    <t xml:space="preserve">9.4 Nub News Partnership - Radio Abbey </t>
  </si>
  <si>
    <t xml:space="preserve">Speaking to James about a News Article on Radio Abbey as well as a News Show </t>
  </si>
  <si>
    <t xml:space="preserve">9. IT </t>
  </si>
  <si>
    <t xml:space="preserve">9.1 Full IT Review Required </t>
  </si>
  <si>
    <t xml:space="preserve">Looking into </t>
  </si>
  <si>
    <t xml:space="preserve">9.2 Is ther server required ? </t>
  </si>
  <si>
    <t xml:space="preserve">9.3 Cloud Sharing </t>
  </si>
  <si>
    <t xml:space="preserve">9.3 Google / OneDrive/ Teams </t>
  </si>
  <si>
    <t xml:space="preserve">10. Volunteers </t>
  </si>
  <si>
    <t xml:space="preserve">10. Volunteer Process needs refining </t>
  </si>
  <si>
    <t xml:space="preserve">10.1 Recruitment </t>
  </si>
  <si>
    <t xml:space="preserve">10.2 Volunteer Fair Warwick Uni </t>
  </si>
  <si>
    <t xml:space="preserve">11. Partner Projects </t>
  </si>
  <si>
    <t xml:space="preserve">11. 1 Networking and relationship builing in progress </t>
  </si>
  <si>
    <t xml:space="preserve">Becky/Sarah </t>
  </si>
  <si>
    <t xml:space="preserve">12. HR </t>
  </si>
  <si>
    <t xml:space="preserve">12.1 Staff Meetins and Reviews </t>
  </si>
  <si>
    <t xml:space="preserve">In Progress </t>
  </si>
  <si>
    <t xml:space="preserve">12.2 Staff Training </t>
  </si>
  <si>
    <t xml:space="preserve">In Progress ongoing </t>
  </si>
  <si>
    <t xml:space="preserve">12.3 Other </t>
  </si>
  <si>
    <t xml:space="preserve">13. Safeguarding </t>
  </si>
  <si>
    <t xml:space="preserve">13.1 Training </t>
  </si>
  <si>
    <t xml:space="preserve">Ongoing training and reviews 27th Sept General/ Trustees online required/ Becky and Sam enhanced </t>
  </si>
  <si>
    <t>RA updated, Safeguarding updating, fire safety under review. Still many policies need updating. We would like to consider outsourcing this, can we look at how much this might cost?</t>
  </si>
  <si>
    <t xml:space="preserve">Current overall Room usage at 25%%  Which is 'down due to holidays </t>
  </si>
  <si>
    <r>
      <t xml:space="preserve">3? member of staff on redundancy notice from out reach programme, consultaion letter sent out 12/01/23 RD.  Current cleaner signed off until End May.  Need update from trustees on the strategic review of the EXIT process that was handled earlier this year. </t>
    </r>
    <r>
      <rPr>
        <b/>
        <sz val="9"/>
        <color rgb="FF000000"/>
        <rFont val="Arial"/>
      </rPr>
      <t>We continue to pay an absent member of staff, this means our monthly expense on staff who are not currently contributing to the building is around £1000 a month</t>
    </r>
    <r>
      <rPr>
        <sz val="9"/>
        <color rgb="FF000000"/>
        <rFont val="Arial"/>
      </rPr>
      <t xml:space="preserve"> 
SM ask RD to consult with HR rep on how to handle SSP after the 28 week cut off (end June).   SM,BW,LM and AB attended and passed first aid traning. 4% payrise has across the board has been actioned and back paid to Jan. RD agreed a pay rise for LM to bring her in line with an general assistant manger role with better represents her duties and commitment . We have one cleaner 4 days a week for a buiding used 7 days a week, need to consider future plannng for a futher cleaner. Andrea has been consulted and offered a more general assistant role when she returns to work, but this needs to be formalised.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</si>
</sst>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_(* #,##0_);_(* \(#,##0\);_(* &quot;-&quot;??_);_(@_)"/>
    <numFmt numFmtId="165" formatCode="dd/mm/yyyy;@"/>
  </numFmts>
  <fonts count="13" x14ac:knownFonts="1">
    <font>
      <sz val="11"/>
      <color theme="1"/>
      <name val="Calibri"/>
      <family val="2"/>
      <scheme val="minor"/>
    </font>
    <font>
      <sz val="11"/>
      <color rgb="FF000000"/>
      <name val="Arial"/>
      <charset val="1"/>
    </font>
    <font>
      <sz val="9"/>
      <color theme="1"/>
      <name val="Calibri"/>
      <family val="2"/>
      <scheme val="minor"/>
    </font>
    <font>
      <sz val="9"/>
      <color rgb="FF000000"/>
      <name val="Arial"/>
      <charset val="1"/>
    </font>
    <font>
      <b/>
      <sz val="11"/>
      <color theme="1"/>
      <name val="Calibri"/>
      <family val="2"/>
      <scheme val="minor"/>
    </font>
    <font>
      <b/>
      <sz val="11"/>
      <color rgb="FF000000"/>
      <name val="Arial"/>
      <charset val="1"/>
    </font>
    <font>
      <b/>
      <sz val="9"/>
      <color theme="1"/>
      <name val="Calibri"/>
      <family val="2"/>
      <scheme val="minor"/>
    </font>
    <font>
      <sz val="9"/>
      <color rgb="FF000000"/>
      <name val="Arial"/>
    </font>
    <font>
      <sz val="11"/>
      <color rgb="FFFFFFFF"/>
      <name val="Calibri"/>
      <family val="2"/>
      <scheme val="minor"/>
    </font>
    <font>
      <sz val="11"/>
      <color rgb="FF006100"/>
      <name val="Calibri"/>
      <scheme val="minor"/>
    </font>
    <font>
      <sz val="11"/>
      <color rgb="FF9C0006"/>
      <name val="Calibri"/>
      <scheme val="minor"/>
    </font>
    <font>
      <b/>
      <sz val="14"/>
      <color theme="1"/>
      <name val="Calibri"/>
      <family val="2"/>
      <scheme val="minor"/>
    </font>
    <font>
      <b/>
      <sz val="9"/>
      <color rgb="FF000000"/>
      <name val="Arial"/>
    </font>
  </fonts>
  <fills count="1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75717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D0CEC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double">
        <color rgb="FF000000"/>
      </bottom>
      <diagonal/>
    </border>
  </borders>
  <cellStyleXfs count="3">
    <xf numFmtId="0" fontId="0" fillId="0" borderId="0"/>
    <xf numFmtId="0" fontId="9" fillId="7" borderId="0" applyNumberFormat="0" applyBorder="0" applyAlignment="0" applyProtection="0"/>
    <xf numFmtId="0" fontId="10" fillId="8" borderId="0" applyNumberFormat="0" applyBorder="0" applyAlignment="0" applyProtection="0"/>
  </cellStyleXfs>
  <cellXfs count="58">
    <xf numFmtId="0" fontId="0" fillId="0" borderId="0" xfId="0"/>
    <xf numFmtId="0" fontId="0" fillId="0" borderId="1" xfId="0" applyBorder="1"/>
    <xf numFmtId="0" fontId="0" fillId="0" borderId="1" xfId="0" applyBorder="1" applyAlignment="1">
      <alignment wrapText="1"/>
    </xf>
    <xf numFmtId="0" fontId="0" fillId="3" borderId="1" xfId="0" applyFill="1" applyBorder="1"/>
    <xf numFmtId="0" fontId="0" fillId="2" borderId="1" xfId="0" applyFill="1" applyBorder="1" applyAlignment="1">
      <alignment wrapText="1"/>
    </xf>
    <xf numFmtId="0" fontId="0" fillId="4" borderId="1" xfId="0" applyFill="1" applyBorder="1"/>
    <xf numFmtId="0" fontId="0" fillId="2" borderId="1" xfId="0" applyFill="1" applyBorder="1"/>
    <xf numFmtId="0" fontId="0" fillId="0" borderId="1" xfId="0" applyBorder="1" applyAlignment="1">
      <alignment horizontal="center" wrapText="1"/>
    </xf>
    <xf numFmtId="0" fontId="2" fillId="0" borderId="0" xfId="0" applyFont="1"/>
    <xf numFmtId="0" fontId="2" fillId="0" borderId="0" xfId="0" applyFont="1" applyAlignment="1">
      <alignment wrapText="1"/>
    </xf>
    <xf numFmtId="0" fontId="4" fillId="0" borderId="0" xfId="0" applyFont="1"/>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5"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1" fillId="0" borderId="2" xfId="0" applyFont="1" applyBorder="1" applyAlignment="1">
      <alignment vertical="center" wrapText="1"/>
    </xf>
    <xf numFmtId="0" fontId="7" fillId="0" borderId="2" xfId="0" applyFont="1" applyBorder="1" applyAlignment="1">
      <alignment vertical="center" wrapText="1"/>
    </xf>
    <xf numFmtId="0" fontId="2" fillId="6" borderId="0" xfId="0" applyFont="1" applyFill="1" applyAlignment="1">
      <alignment horizontal="center" vertical="center"/>
    </xf>
    <xf numFmtId="0" fontId="2" fillId="6" borderId="0" xfId="0" applyFont="1" applyFill="1" applyAlignment="1">
      <alignment horizontal="center" vertical="center" wrapText="1"/>
    </xf>
    <xf numFmtId="0" fontId="9" fillId="7" borderId="2" xfId="1" applyBorder="1" applyAlignment="1">
      <alignment horizontal="center" vertical="center"/>
    </xf>
    <xf numFmtId="0" fontId="10" fillId="8" borderId="2" xfId="2" applyBorder="1" applyAlignment="1">
      <alignment horizontal="center" vertical="center"/>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xf>
    <xf numFmtId="0" fontId="3" fillId="0" borderId="2" xfId="0" applyFont="1" applyBorder="1" applyAlignment="1">
      <alignment horizontal="left" vertical="center" wrapText="1"/>
    </xf>
    <xf numFmtId="164" fontId="0" fillId="0" borderId="0" xfId="0" applyNumberFormat="1"/>
    <xf numFmtId="164" fontId="3" fillId="0" borderId="2" xfId="0" applyNumberFormat="1" applyFont="1" applyBorder="1" applyAlignment="1">
      <alignment vertical="center" wrapText="1"/>
    </xf>
    <xf numFmtId="164" fontId="4" fillId="0" borderId="0" xfId="0" applyNumberFormat="1" applyFont="1"/>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164" fontId="0" fillId="0" borderId="4" xfId="0" applyNumberFormat="1" applyBorder="1"/>
    <xf numFmtId="0" fontId="3" fillId="0" borderId="0" xfId="0" applyFont="1" applyAlignment="1">
      <alignment horizontal="left" vertical="center" wrapText="1"/>
    </xf>
    <xf numFmtId="165" fontId="0" fillId="0" borderId="0" xfId="0" applyNumberFormat="1" applyAlignment="1">
      <alignment horizontal="center" vertical="center"/>
    </xf>
    <xf numFmtId="165" fontId="4" fillId="0" borderId="0" xfId="0" applyNumberFormat="1" applyFont="1" applyAlignment="1">
      <alignment horizontal="center" vertical="center"/>
    </xf>
    <xf numFmtId="165" fontId="3" fillId="0" borderId="2" xfId="0" applyNumberFormat="1" applyFont="1" applyBorder="1" applyAlignment="1">
      <alignment horizontal="center" vertical="center" wrapText="1"/>
    </xf>
    <xf numFmtId="0" fontId="11" fillId="0" borderId="0" xfId="0" applyFont="1"/>
    <xf numFmtId="14" fontId="0" fillId="0" borderId="0" xfId="0" applyNumberFormat="1"/>
    <xf numFmtId="164" fontId="3" fillId="0" borderId="0" xfId="0" applyNumberFormat="1" applyFont="1" applyAlignment="1">
      <alignment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165" fontId="3" fillId="0" borderId="0" xfId="0" applyNumberFormat="1" applyFont="1" applyAlignment="1">
      <alignment horizontal="center" vertical="center" wrapText="1"/>
    </xf>
    <xf numFmtId="0" fontId="0" fillId="9" borderId="0" xfId="0" applyFill="1" applyAlignment="1">
      <alignment horizontal="center" vertical="center" wrapText="1"/>
    </xf>
    <xf numFmtId="6" fontId="0" fillId="0" borderId="0" xfId="0" applyNumberFormat="1"/>
    <xf numFmtId="14" fontId="2" fillId="0" borderId="0" xfId="0" applyNumberFormat="1" applyFont="1" applyAlignment="1">
      <alignment horizontal="center" vertical="center"/>
    </xf>
    <xf numFmtId="0" fontId="8" fillId="5" borderId="0" xfId="0" applyFont="1" applyFill="1" applyAlignment="1">
      <alignment horizontal="center"/>
    </xf>
    <xf numFmtId="0" fontId="0" fillId="9" borderId="3" xfId="0" applyFill="1" applyBorder="1" applyAlignment="1">
      <alignment horizontal="center" vertical="center" wrapText="1"/>
    </xf>
  </cellXfs>
  <cellStyles count="3">
    <cellStyle name="Bad" xfId="2" builtinId="27"/>
    <cellStyle name="Good" xfId="1" builtinId="26"/>
    <cellStyle name="Normal" xfId="0" builtinId="0"/>
  </cellStyles>
  <dxfs count="8">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arah McCaffrey" id="{04165ED6-C83B-4A51-9244-E0C84F09E69E}" userId="Sarah@thekenilworthcentre.onmicrosoft.com" providerId="PeoplePicker"/>
  <person displayName="Miranda DeFreston" id="{FD077BCC-08BF-4AFE-B050-58DA78EB752B}" userId="S::miranda@thekenilworthcentre.onmicrosoft.com::6440f71a-dd3d-4ef1-9fe5-3a8020cef0d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2-11-25T12:02:50.98" personId="{FD077BCC-08BF-4AFE-B050-58DA78EB752B}" id="{647FF3FF-AB49-4E15-BBD3-9C02BBA56F6D}">
    <text xml:space="preserve">@Sarah McCaffrey to talk about when you have 5 x </text>
    <mentions>
      <mention mentionpersonId="{04165ED6-C83B-4A51-9244-E0C84F09E69E}" mentionId="{DDC67EB9-480F-4726-97A5-32277FAA6B7C}" startIndex="0" length="16"/>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40D5-B8BA-415F-9D88-F7AF22762E88}">
  <sheetPr>
    <pageSetUpPr fitToPage="1"/>
  </sheetPr>
  <dimension ref="A1:K46"/>
  <sheetViews>
    <sheetView tabSelected="1" workbookViewId="0">
      <pane xSplit="7" ySplit="2" topLeftCell="H17" activePane="bottomRight" state="frozen"/>
      <selection pane="topRight"/>
      <selection pane="bottomLeft"/>
      <selection pane="bottomRight" activeCell="G17" sqref="G17"/>
    </sheetView>
  </sheetViews>
  <sheetFormatPr defaultRowHeight="15" x14ac:dyDescent="0.25"/>
  <cols>
    <col min="1" max="2" width="4.5703125" customWidth="1"/>
    <col min="3" max="3" width="36.28515625" style="10" customWidth="1"/>
    <col min="4" max="4" width="3.85546875" style="11" customWidth="1"/>
    <col min="5" max="5" width="5.5703125" style="11" customWidth="1"/>
    <col min="6" max="6" width="7" style="11" customWidth="1"/>
    <col min="7" max="7" width="48" style="8" customWidth="1"/>
    <col min="8" max="8" width="9.85546875" style="29" customWidth="1"/>
    <col min="9" max="9" width="51.28515625" style="9" customWidth="1"/>
    <col min="10" max="11" width="47" style="9" customWidth="1"/>
  </cols>
  <sheetData>
    <row r="1" spans="1:11" hidden="1" x14ac:dyDescent="0.25">
      <c r="D1" s="56" t="s">
        <v>0</v>
      </c>
      <c r="E1" s="56"/>
      <c r="G1" s="20" t="s">
        <v>1</v>
      </c>
      <c r="I1" s="21" t="s">
        <v>2</v>
      </c>
    </row>
    <row r="2" spans="1:11" ht="54" customHeight="1" x14ac:dyDescent="0.25">
      <c r="A2" t="s">
        <v>3</v>
      </c>
      <c r="C2" s="10" t="s">
        <v>4</v>
      </c>
      <c r="D2" s="13" t="s">
        <v>5</v>
      </c>
      <c r="E2" s="13" t="s">
        <v>6</v>
      </c>
      <c r="F2" s="14" t="s">
        <v>7</v>
      </c>
      <c r="G2" s="8" t="s">
        <v>8</v>
      </c>
      <c r="H2" s="30" t="s">
        <v>9</v>
      </c>
      <c r="I2" s="9" t="s">
        <v>10</v>
      </c>
      <c r="J2" s="9" t="s">
        <v>11</v>
      </c>
      <c r="K2" s="9" t="s">
        <v>12</v>
      </c>
    </row>
    <row r="3" spans="1:11" s="12" customFormat="1" ht="122.25" customHeight="1" x14ac:dyDescent="0.25">
      <c r="A3" s="12">
        <v>1</v>
      </c>
      <c r="C3" s="15" t="s">
        <v>13</v>
      </c>
      <c r="D3" s="16" t="s">
        <v>14</v>
      </c>
      <c r="E3" s="16" t="s">
        <v>14</v>
      </c>
      <c r="F3" s="16" t="s">
        <v>15</v>
      </c>
      <c r="G3" s="17" t="s">
        <v>16</v>
      </c>
      <c r="H3" s="26">
        <v>45043</v>
      </c>
      <c r="I3" s="19" t="s">
        <v>17</v>
      </c>
      <c r="J3" s="19" t="s">
        <v>18</v>
      </c>
      <c r="K3" s="17" t="s">
        <v>19</v>
      </c>
    </row>
    <row r="4" spans="1:11" s="12" customFormat="1" ht="110.25" customHeight="1" x14ac:dyDescent="0.25">
      <c r="A4" s="12">
        <v>12</v>
      </c>
      <c r="C4" s="15" t="s">
        <v>20</v>
      </c>
      <c r="D4" s="16" t="s">
        <v>14</v>
      </c>
      <c r="E4" s="16" t="s">
        <v>14</v>
      </c>
      <c r="F4" s="22" t="s">
        <v>21</v>
      </c>
      <c r="G4" s="17" t="s">
        <v>22</v>
      </c>
      <c r="H4" s="26">
        <v>45043</v>
      </c>
      <c r="I4" s="19" t="s">
        <v>23</v>
      </c>
      <c r="J4" s="17" t="s">
        <v>24</v>
      </c>
      <c r="K4" s="17"/>
    </row>
    <row r="5" spans="1:11" s="12" customFormat="1" ht="64.5" customHeight="1" x14ac:dyDescent="0.25">
      <c r="A5" s="12">
        <v>11</v>
      </c>
      <c r="C5" s="15" t="s">
        <v>25</v>
      </c>
      <c r="D5" s="16" t="s">
        <v>14</v>
      </c>
      <c r="E5" s="16" t="s">
        <v>14</v>
      </c>
      <c r="F5" s="23" t="s">
        <v>26</v>
      </c>
      <c r="G5" s="17" t="s">
        <v>27</v>
      </c>
      <c r="H5" s="26"/>
      <c r="I5" s="17" t="s">
        <v>28</v>
      </c>
      <c r="J5" s="17"/>
      <c r="K5" s="17" t="s">
        <v>29</v>
      </c>
    </row>
    <row r="6" spans="1:11" s="12" customFormat="1" ht="96" x14ac:dyDescent="0.25">
      <c r="A6" s="12">
        <v>12</v>
      </c>
      <c r="C6" s="15" t="s">
        <v>30</v>
      </c>
      <c r="D6" s="16" t="s">
        <v>14</v>
      </c>
      <c r="E6" s="16" t="s">
        <v>14</v>
      </c>
      <c r="F6" s="23" t="s">
        <v>26</v>
      </c>
      <c r="G6" s="17" t="s">
        <v>31</v>
      </c>
      <c r="H6" s="26">
        <v>45043</v>
      </c>
      <c r="I6" s="17" t="s">
        <v>32</v>
      </c>
      <c r="J6" s="17"/>
      <c r="K6" s="17" t="s">
        <v>33</v>
      </c>
    </row>
    <row r="7" spans="1:11" s="12" customFormat="1" ht="96" x14ac:dyDescent="0.25">
      <c r="A7" s="12">
        <v>4</v>
      </c>
      <c r="C7" s="15" t="s">
        <v>34</v>
      </c>
      <c r="D7" s="16" t="s">
        <v>14</v>
      </c>
      <c r="E7" s="16" t="s">
        <v>14</v>
      </c>
      <c r="F7" s="22" t="s">
        <v>21</v>
      </c>
      <c r="G7" s="17" t="s">
        <v>35</v>
      </c>
      <c r="H7" s="27">
        <v>44988</v>
      </c>
      <c r="I7" s="17" t="s">
        <v>36</v>
      </c>
      <c r="J7" s="17"/>
      <c r="K7" s="17" t="s">
        <v>37</v>
      </c>
    </row>
    <row r="8" spans="1:11" s="12" customFormat="1" ht="60" x14ac:dyDescent="0.25">
      <c r="A8" s="12">
        <v>5</v>
      </c>
      <c r="C8" s="15" t="s">
        <v>38</v>
      </c>
      <c r="D8" s="16" t="s">
        <v>14</v>
      </c>
      <c r="E8" s="16" t="s">
        <v>14</v>
      </c>
      <c r="F8" s="22" t="s">
        <v>21</v>
      </c>
      <c r="G8" s="17" t="s">
        <v>39</v>
      </c>
      <c r="H8" s="27">
        <v>44988</v>
      </c>
      <c r="I8" s="17" t="s">
        <v>40</v>
      </c>
      <c r="J8" s="17"/>
      <c r="K8" s="17" t="s">
        <v>41</v>
      </c>
    </row>
    <row r="9" spans="1:11" s="12" customFormat="1" ht="36" x14ac:dyDescent="0.25">
      <c r="A9" s="12">
        <v>13</v>
      </c>
      <c r="C9" s="15" t="s">
        <v>42</v>
      </c>
      <c r="D9" s="16" t="s">
        <v>14</v>
      </c>
      <c r="E9" s="16" t="s">
        <v>14</v>
      </c>
      <c r="F9" s="16" t="s">
        <v>26</v>
      </c>
      <c r="G9" s="17" t="s">
        <v>43</v>
      </c>
      <c r="H9" s="27">
        <v>44988</v>
      </c>
      <c r="I9" s="17" t="s">
        <v>44</v>
      </c>
      <c r="J9" s="17"/>
      <c r="K9" s="17"/>
    </row>
    <row r="10" spans="1:11" s="12" customFormat="1" ht="60" x14ac:dyDescent="0.25">
      <c r="A10" s="12">
        <v>1</v>
      </c>
      <c r="C10" s="15" t="s">
        <v>45</v>
      </c>
      <c r="D10" s="16" t="s">
        <v>14</v>
      </c>
      <c r="E10" s="16" t="s">
        <v>14</v>
      </c>
      <c r="F10" s="16" t="s">
        <v>26</v>
      </c>
      <c r="G10" s="17" t="s">
        <v>262</v>
      </c>
      <c r="H10" s="27">
        <v>44988</v>
      </c>
      <c r="I10" s="17" t="s">
        <v>46</v>
      </c>
      <c r="J10" s="18"/>
      <c r="K10" s="17" t="s">
        <v>47</v>
      </c>
    </row>
    <row r="11" spans="1:11" s="12" customFormat="1" ht="144.75" customHeight="1" x14ac:dyDescent="0.25">
      <c r="A11" s="12">
        <v>14</v>
      </c>
      <c r="C11" s="15" t="s">
        <v>48</v>
      </c>
      <c r="D11" s="16" t="s">
        <v>14</v>
      </c>
      <c r="E11" s="16" t="s">
        <v>14</v>
      </c>
      <c r="F11" s="16" t="s">
        <v>26</v>
      </c>
      <c r="G11" s="17" t="s">
        <v>261</v>
      </c>
      <c r="H11" s="27">
        <v>44988</v>
      </c>
      <c r="I11" s="19" t="s">
        <v>49</v>
      </c>
      <c r="J11" s="18"/>
      <c r="K11" s="18"/>
    </row>
    <row r="12" spans="1:11" s="12" customFormat="1" ht="167.25" customHeight="1" x14ac:dyDescent="0.25">
      <c r="C12" s="15" t="s">
        <v>50</v>
      </c>
      <c r="D12" s="16"/>
      <c r="E12" s="16"/>
      <c r="F12" s="16" t="s">
        <v>15</v>
      </c>
      <c r="G12" s="17" t="s">
        <v>51</v>
      </c>
      <c r="H12" s="27">
        <v>45043</v>
      </c>
      <c r="I12" s="19"/>
      <c r="J12" s="18"/>
      <c r="K12" s="18"/>
    </row>
    <row r="13" spans="1:11" s="12" customFormat="1" ht="252" x14ac:dyDescent="0.25">
      <c r="A13" s="12">
        <v>15</v>
      </c>
      <c r="C13" s="15" t="s">
        <v>52</v>
      </c>
      <c r="D13" s="16" t="s">
        <v>14</v>
      </c>
      <c r="E13" s="16" t="s">
        <v>14</v>
      </c>
      <c r="F13" s="16" t="s">
        <v>26</v>
      </c>
      <c r="G13" s="17" t="s">
        <v>53</v>
      </c>
      <c r="H13" s="27">
        <v>44988</v>
      </c>
      <c r="I13" s="19" t="s">
        <v>54</v>
      </c>
      <c r="J13" s="17" t="s">
        <v>55</v>
      </c>
      <c r="K13" s="18" t="s">
        <v>56</v>
      </c>
    </row>
    <row r="14" spans="1:11" s="12" customFormat="1" ht="180" x14ac:dyDescent="0.25">
      <c r="A14" s="12">
        <v>2</v>
      </c>
      <c r="C14" s="15" t="s">
        <v>57</v>
      </c>
      <c r="D14" s="16" t="s">
        <v>58</v>
      </c>
      <c r="E14" s="16" t="s">
        <v>14</v>
      </c>
      <c r="F14" s="16" t="s">
        <v>21</v>
      </c>
      <c r="G14" s="17" t="s">
        <v>59</v>
      </c>
      <c r="H14" s="27">
        <v>44988</v>
      </c>
      <c r="I14" s="19" t="s">
        <v>60</v>
      </c>
      <c r="J14" s="18"/>
      <c r="K14" s="18"/>
    </row>
    <row r="15" spans="1:11" s="12" customFormat="1" ht="36" x14ac:dyDescent="0.25">
      <c r="A15" s="12">
        <v>3</v>
      </c>
      <c r="C15" s="15" t="s">
        <v>61</v>
      </c>
      <c r="D15" s="16" t="s">
        <v>62</v>
      </c>
      <c r="E15" s="16" t="s">
        <v>62</v>
      </c>
      <c r="F15" s="16" t="s">
        <v>26</v>
      </c>
      <c r="G15" s="17" t="s">
        <v>63</v>
      </c>
      <c r="H15" s="27">
        <v>45261</v>
      </c>
      <c r="I15" s="19" t="s">
        <v>64</v>
      </c>
      <c r="J15" s="18"/>
      <c r="K15" s="18"/>
    </row>
    <row r="16" spans="1:11" s="12" customFormat="1" ht="60" x14ac:dyDescent="0.25">
      <c r="A16" s="12">
        <v>10</v>
      </c>
      <c r="C16" s="15" t="s">
        <v>65</v>
      </c>
      <c r="D16" s="16" t="s">
        <v>14</v>
      </c>
      <c r="E16" s="16" t="s">
        <v>14</v>
      </c>
      <c r="F16" s="16" t="s">
        <v>26</v>
      </c>
      <c r="G16" s="17" t="s">
        <v>66</v>
      </c>
      <c r="H16" s="27">
        <v>45261</v>
      </c>
      <c r="I16" s="19" t="s">
        <v>67</v>
      </c>
      <c r="J16" s="18"/>
      <c r="K16" s="18"/>
    </row>
    <row r="17" spans="1:11" s="12" customFormat="1" ht="228" x14ac:dyDescent="0.25">
      <c r="A17" s="12">
        <v>6</v>
      </c>
      <c r="C17" s="15" t="s">
        <v>68</v>
      </c>
      <c r="D17" s="16" t="s">
        <v>14</v>
      </c>
      <c r="E17" s="16" t="s">
        <v>58</v>
      </c>
      <c r="F17" s="16" t="s">
        <v>15</v>
      </c>
      <c r="G17" s="19" t="s">
        <v>263</v>
      </c>
      <c r="H17" s="27" t="s">
        <v>69</v>
      </c>
      <c r="I17" s="19" t="s">
        <v>70</v>
      </c>
      <c r="J17" s="19"/>
      <c r="K17" s="18"/>
    </row>
    <row r="18" spans="1:11" s="12" customFormat="1" ht="48" x14ac:dyDescent="0.25">
      <c r="A18" s="12">
        <v>7</v>
      </c>
      <c r="C18" s="15" t="s">
        <v>71</v>
      </c>
      <c r="D18" s="16" t="s">
        <v>14</v>
      </c>
      <c r="E18" s="16" t="s">
        <v>14</v>
      </c>
      <c r="F18" s="16" t="s">
        <v>21</v>
      </c>
      <c r="G18" s="17" t="s">
        <v>72</v>
      </c>
      <c r="H18" s="27">
        <v>44904</v>
      </c>
      <c r="I18" s="19" t="s">
        <v>73</v>
      </c>
      <c r="J18" s="19"/>
      <c r="K18" s="18"/>
    </row>
    <row r="19" spans="1:11" s="12" customFormat="1" ht="72" x14ac:dyDescent="0.25">
      <c r="B19" s="57"/>
      <c r="C19" s="15" t="s">
        <v>74</v>
      </c>
      <c r="D19" s="16" t="s">
        <v>14</v>
      </c>
      <c r="E19" s="16" t="s">
        <v>14</v>
      </c>
      <c r="F19" s="16" t="s">
        <v>26</v>
      </c>
      <c r="G19" s="17" t="s">
        <v>75</v>
      </c>
      <c r="H19" s="27">
        <v>44904</v>
      </c>
      <c r="I19" s="19" t="s">
        <v>76</v>
      </c>
      <c r="J19" s="18"/>
      <c r="K19" s="18"/>
    </row>
    <row r="20" spans="1:11" s="12" customFormat="1" ht="60" x14ac:dyDescent="0.25">
      <c r="B20" s="57"/>
      <c r="C20" s="15" t="s">
        <v>77</v>
      </c>
      <c r="D20" s="16" t="s">
        <v>62</v>
      </c>
      <c r="E20" s="16" t="s">
        <v>62</v>
      </c>
      <c r="F20" s="16" t="s">
        <v>26</v>
      </c>
      <c r="G20" s="19" t="s">
        <v>78</v>
      </c>
      <c r="H20" s="27">
        <v>45043</v>
      </c>
      <c r="I20" s="12" t="s">
        <v>79</v>
      </c>
      <c r="J20" s="18"/>
      <c r="K20" s="18"/>
    </row>
    <row r="21" spans="1:11" s="12" customFormat="1" ht="36" x14ac:dyDescent="0.25">
      <c r="B21" s="57"/>
      <c r="C21" s="15" t="s">
        <v>80</v>
      </c>
      <c r="D21" s="16" t="s">
        <v>14</v>
      </c>
      <c r="E21" s="16" t="s">
        <v>14</v>
      </c>
      <c r="F21" s="16" t="s">
        <v>26</v>
      </c>
      <c r="G21" s="17" t="s">
        <v>81</v>
      </c>
      <c r="H21" s="27">
        <v>45043</v>
      </c>
      <c r="I21" s="19" t="s">
        <v>82</v>
      </c>
      <c r="J21" s="18"/>
      <c r="K21" s="18"/>
    </row>
    <row r="22" spans="1:11" s="12" customFormat="1" x14ac:dyDescent="0.25">
      <c r="B22" s="57"/>
      <c r="C22" s="15" t="s">
        <v>83</v>
      </c>
      <c r="D22" s="16" t="s">
        <v>14</v>
      </c>
      <c r="E22" s="16" t="s">
        <v>14</v>
      </c>
      <c r="F22" s="16" t="s">
        <v>21</v>
      </c>
      <c r="G22" s="17" t="s">
        <v>84</v>
      </c>
      <c r="H22" s="27">
        <v>45043</v>
      </c>
      <c r="I22" s="19" t="s">
        <v>85</v>
      </c>
      <c r="J22" s="18"/>
      <c r="K22" s="18"/>
    </row>
    <row r="23" spans="1:11" s="12" customFormat="1" ht="36" x14ac:dyDescent="0.25">
      <c r="B23" s="57"/>
      <c r="C23" s="15" t="s">
        <v>86</v>
      </c>
      <c r="D23" s="16" t="s">
        <v>14</v>
      </c>
      <c r="E23" s="16" t="s">
        <v>14</v>
      </c>
      <c r="F23" s="16" t="s">
        <v>26</v>
      </c>
      <c r="G23" s="17" t="s">
        <v>87</v>
      </c>
      <c r="H23" s="27">
        <v>45043</v>
      </c>
      <c r="I23" s="19" t="s">
        <v>88</v>
      </c>
      <c r="J23" s="18"/>
      <c r="K23" s="18"/>
    </row>
    <row r="24" spans="1:11" s="12" customFormat="1" ht="108" x14ac:dyDescent="0.25">
      <c r="B24" s="57"/>
      <c r="C24" s="15" t="s">
        <v>89</v>
      </c>
      <c r="D24" s="16" t="s">
        <v>14</v>
      </c>
      <c r="E24" s="16" t="s">
        <v>14</v>
      </c>
      <c r="F24" s="16" t="s">
        <v>26</v>
      </c>
      <c r="G24" s="17" t="s">
        <v>90</v>
      </c>
      <c r="H24" s="27">
        <v>45043</v>
      </c>
      <c r="I24" s="12" t="s">
        <v>91</v>
      </c>
      <c r="J24" s="17"/>
      <c r="K24" s="18"/>
    </row>
    <row r="25" spans="1:11" s="12" customFormat="1" ht="24" x14ac:dyDescent="0.25">
      <c r="B25" s="53"/>
      <c r="C25" s="15" t="s">
        <v>92</v>
      </c>
      <c r="D25" s="16" t="s">
        <v>14</v>
      </c>
      <c r="E25" s="16" t="s">
        <v>14</v>
      </c>
      <c r="F25" s="16" t="s">
        <v>26</v>
      </c>
      <c r="G25" s="31" t="s">
        <v>93</v>
      </c>
      <c r="H25" s="27">
        <v>45043</v>
      </c>
      <c r="I25" s="19" t="s">
        <v>94</v>
      </c>
      <c r="J25" s="17"/>
      <c r="K25" s="18"/>
    </row>
    <row r="26" spans="1:11" s="12" customFormat="1" ht="34.5" customHeight="1" x14ac:dyDescent="0.25">
      <c r="B26" s="53"/>
      <c r="C26" s="15" t="s">
        <v>95</v>
      </c>
      <c r="D26" s="16"/>
      <c r="E26" s="16"/>
      <c r="F26" s="16"/>
      <c r="G26" s="31" t="s">
        <v>96</v>
      </c>
      <c r="H26" s="27">
        <v>45043</v>
      </c>
      <c r="I26" s="19"/>
      <c r="J26" s="17"/>
      <c r="K26" s="18"/>
    </row>
    <row r="27" spans="1:11" s="12" customFormat="1" ht="36" x14ac:dyDescent="0.25">
      <c r="A27" s="12">
        <v>8</v>
      </c>
      <c r="C27" s="15" t="s">
        <v>97</v>
      </c>
      <c r="D27" s="16" t="s">
        <v>14</v>
      </c>
      <c r="E27" s="16" t="s">
        <v>14</v>
      </c>
      <c r="F27" s="16" t="s">
        <v>26</v>
      </c>
      <c r="G27" s="17" t="s">
        <v>98</v>
      </c>
      <c r="H27" s="28"/>
      <c r="I27" s="17" t="s">
        <v>99</v>
      </c>
      <c r="J27" s="18"/>
      <c r="K27" s="18"/>
    </row>
    <row r="28" spans="1:11" ht="24" x14ac:dyDescent="0.25">
      <c r="C28" s="15" t="s">
        <v>100</v>
      </c>
      <c r="G28" s="17" t="s">
        <v>101</v>
      </c>
      <c r="H28" s="55">
        <v>45048</v>
      </c>
      <c r="I28" t="s">
        <v>102</v>
      </c>
      <c r="J28"/>
      <c r="K28"/>
    </row>
    <row r="29" spans="1:11" x14ac:dyDescent="0.25">
      <c r="I29"/>
      <c r="J29"/>
      <c r="K29"/>
    </row>
    <row r="30" spans="1:11" x14ac:dyDescent="0.25">
      <c r="I30"/>
      <c r="J30"/>
      <c r="K30"/>
    </row>
    <row r="31" spans="1:11" x14ac:dyDescent="0.25">
      <c r="I31"/>
      <c r="J31"/>
      <c r="K31"/>
    </row>
    <row r="32" spans="1:11" x14ac:dyDescent="0.25">
      <c r="I32"/>
      <c r="J32"/>
      <c r="K32"/>
    </row>
    <row r="33" spans="9:11" x14ac:dyDescent="0.25">
      <c r="I33"/>
      <c r="J33"/>
      <c r="K33"/>
    </row>
    <row r="34" spans="9:11" x14ac:dyDescent="0.25">
      <c r="I34"/>
      <c r="J34"/>
      <c r="K34"/>
    </row>
    <row r="35" spans="9:11" x14ac:dyDescent="0.25">
      <c r="I35"/>
      <c r="J35"/>
      <c r="K35"/>
    </row>
    <row r="36" spans="9:11" x14ac:dyDescent="0.25">
      <c r="I36"/>
      <c r="J36"/>
      <c r="K36"/>
    </row>
    <row r="37" spans="9:11" x14ac:dyDescent="0.25">
      <c r="I37"/>
      <c r="J37"/>
      <c r="K37"/>
    </row>
    <row r="38" spans="9:11" x14ac:dyDescent="0.25">
      <c r="I38"/>
      <c r="J38"/>
      <c r="K38"/>
    </row>
    <row r="39" spans="9:11" x14ac:dyDescent="0.25">
      <c r="I39"/>
      <c r="J39"/>
      <c r="K39"/>
    </row>
    <row r="40" spans="9:11" x14ac:dyDescent="0.25">
      <c r="I40"/>
      <c r="J40"/>
      <c r="K40"/>
    </row>
    <row r="41" spans="9:11" x14ac:dyDescent="0.25">
      <c r="I41"/>
      <c r="J41"/>
      <c r="K41"/>
    </row>
    <row r="42" spans="9:11" x14ac:dyDescent="0.25">
      <c r="I42"/>
      <c r="J42"/>
      <c r="K42"/>
    </row>
    <row r="43" spans="9:11" x14ac:dyDescent="0.25">
      <c r="I43"/>
      <c r="J43"/>
      <c r="K43"/>
    </row>
    <row r="44" spans="9:11" x14ac:dyDescent="0.25">
      <c r="I44"/>
      <c r="J44"/>
      <c r="K44"/>
    </row>
    <row r="45" spans="9:11" x14ac:dyDescent="0.25">
      <c r="I45"/>
      <c r="J45"/>
      <c r="K45"/>
    </row>
    <row r="46" spans="9:11" x14ac:dyDescent="0.25">
      <c r="I46"/>
      <c r="J46"/>
      <c r="K46"/>
    </row>
  </sheetData>
  <autoFilter ref="A2:K46" xr:uid="{784D40D5-B8BA-415F-9D88-F7AF22762E88}"/>
  <mergeCells count="2">
    <mergeCell ref="D1:E1"/>
    <mergeCell ref="B19:B24"/>
  </mergeCells>
  <conditionalFormatting sqref="D3:E27">
    <cfRule type="cellIs" dxfId="7" priority="13" operator="equal">
      <formula>"G"</formula>
    </cfRule>
    <cfRule type="cellIs" dxfId="6" priority="14" operator="equal">
      <formula>"R"</formula>
    </cfRule>
    <cfRule type="cellIs" dxfId="5" priority="15" operator="equal">
      <formula>"A"</formula>
    </cfRule>
  </conditionalFormatting>
  <conditionalFormatting sqref="F3:F28">
    <cfRule type="cellIs" dxfId="4" priority="1" operator="equal">
      <formula>"Worse"</formula>
    </cfRule>
    <cfRule type="cellIs" dxfId="3" priority="2" operator="equal">
      <formula>"Better"</formula>
    </cfRule>
    <cfRule type="cellIs" dxfId="2" priority="3" operator="equal">
      <formula>"Same"</formula>
    </cfRule>
  </conditionalFormatting>
  <conditionalFormatting sqref="F29:F43">
    <cfRule type="cellIs" dxfId="1" priority="5" operator="greaterThan">
      <formula>"Same"</formula>
    </cfRule>
    <cfRule type="cellIs" dxfId="0" priority="6" operator="greaterThan">
      <formula>"Better"</formula>
    </cfRule>
  </conditionalFormatting>
  <dataValidations count="1">
    <dataValidation type="list" allowBlank="1" showInputMessage="1" showErrorMessage="1" sqref="F3:F27" xr:uid="{E2F8B8A1-54AC-473F-BDFE-47170161356C}">
      <formula1>"Same, Worse, Better"</formula1>
    </dataValidation>
  </dataValidations>
  <pageMargins left="0.7" right="0.7" top="0.75" bottom="0.75" header="0.3" footer="0.3"/>
  <pageSetup paperSize="9" scale="4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C862-6AD3-4AE6-B67B-8B6579ADEEA3}">
  <dimension ref="A1:F2"/>
  <sheetViews>
    <sheetView workbookViewId="0">
      <selection activeCell="B13" sqref="B13"/>
    </sheetView>
  </sheetViews>
  <sheetFormatPr defaultRowHeight="15" x14ac:dyDescent="0.25"/>
  <cols>
    <col min="1" max="1" width="23.7109375" customWidth="1"/>
    <col min="2" max="2" width="12.140625" customWidth="1"/>
    <col min="4" max="4" width="11.85546875" customWidth="1"/>
    <col min="5" max="5" width="37.28515625" customWidth="1"/>
    <col min="6" max="6" width="14.7109375" customWidth="1"/>
  </cols>
  <sheetData>
    <row r="1" spans="1:6" x14ac:dyDescent="0.25">
      <c r="A1" t="s">
        <v>103</v>
      </c>
      <c r="B1" t="s">
        <v>104</v>
      </c>
      <c r="C1" t="s">
        <v>105</v>
      </c>
      <c r="D1" t="s">
        <v>106</v>
      </c>
      <c r="E1" t="s">
        <v>107</v>
      </c>
      <c r="F1" t="s">
        <v>108</v>
      </c>
    </row>
    <row r="2" spans="1:6" x14ac:dyDescent="0.25">
      <c r="A2" t="s">
        <v>109</v>
      </c>
      <c r="B2" s="48">
        <v>45261</v>
      </c>
      <c r="C2">
        <v>940</v>
      </c>
      <c r="D2" t="s">
        <v>110</v>
      </c>
      <c r="E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9176-A055-4052-9485-5B1F0F68FA07}">
  <sheetPr>
    <pageSetUpPr fitToPage="1"/>
  </sheetPr>
  <dimension ref="A1:O24"/>
  <sheetViews>
    <sheetView workbookViewId="0">
      <selection activeCell="C8" sqref="C8"/>
    </sheetView>
  </sheetViews>
  <sheetFormatPr defaultRowHeight="15" x14ac:dyDescent="0.25"/>
  <cols>
    <col min="1" max="1" width="33.140625" customWidth="1"/>
    <col min="2" max="2" width="13.42578125" customWidth="1"/>
    <col min="3" max="4" width="9.140625" style="35"/>
    <col min="5" max="5" width="10.85546875" style="35" bestFit="1" customWidth="1"/>
    <col min="7" max="7" width="9.140625" style="32"/>
    <col min="8" max="8" width="9.140625" style="11"/>
    <col min="9" max="9" width="12.85546875" style="44" bestFit="1" customWidth="1"/>
    <col min="10" max="10" width="30.42578125" style="33" customWidth="1"/>
    <col min="11" max="11" width="18.42578125" bestFit="1" customWidth="1"/>
    <col min="12" max="12" width="29.5703125" customWidth="1"/>
    <col min="13" max="13" width="16.7109375" customWidth="1"/>
    <col min="14" max="14" width="15.5703125" customWidth="1"/>
  </cols>
  <sheetData>
    <row r="1" spans="1:15" x14ac:dyDescent="0.25">
      <c r="E1" s="42" t="e">
        <f>SUM(#REF!)</f>
        <v>#REF!</v>
      </c>
    </row>
    <row r="2" spans="1:15" ht="45" x14ac:dyDescent="0.25">
      <c r="A2" s="10" t="s">
        <v>112</v>
      </c>
      <c r="B2" s="10" t="s">
        <v>113</v>
      </c>
      <c r="C2" s="37" t="s">
        <v>114</v>
      </c>
      <c r="D2" s="37" t="s">
        <v>115</v>
      </c>
      <c r="E2" s="37" t="s">
        <v>116</v>
      </c>
      <c r="F2" s="38" t="s">
        <v>117</v>
      </c>
      <c r="G2" s="39" t="s">
        <v>118</v>
      </c>
      <c r="H2" s="40" t="s">
        <v>119</v>
      </c>
      <c r="I2" s="45" t="s">
        <v>120</v>
      </c>
      <c r="J2" s="41" t="s">
        <v>121</v>
      </c>
      <c r="K2" s="10" t="s">
        <v>122</v>
      </c>
      <c r="L2" s="10" t="s">
        <v>123</v>
      </c>
      <c r="M2" s="9" t="s">
        <v>11</v>
      </c>
      <c r="N2" s="9" t="s">
        <v>12</v>
      </c>
      <c r="O2" t="s">
        <v>124</v>
      </c>
    </row>
    <row r="7" spans="1:15" ht="18.75" x14ac:dyDescent="0.3">
      <c r="A7" s="47" t="s">
        <v>125</v>
      </c>
    </row>
    <row r="8" spans="1:15" ht="45" x14ac:dyDescent="0.25">
      <c r="A8" s="10" t="s">
        <v>112</v>
      </c>
      <c r="B8" s="10" t="s">
        <v>113</v>
      </c>
      <c r="C8" s="37" t="s">
        <v>114</v>
      </c>
      <c r="D8" s="37" t="s">
        <v>115</v>
      </c>
      <c r="E8" s="37" t="s">
        <v>116</v>
      </c>
      <c r="F8" s="38" t="s">
        <v>117</v>
      </c>
      <c r="G8" s="39" t="s">
        <v>118</v>
      </c>
      <c r="H8" s="40" t="s">
        <v>119</v>
      </c>
      <c r="I8" s="45" t="s">
        <v>120</v>
      </c>
      <c r="J8" s="41" t="s">
        <v>121</v>
      </c>
      <c r="K8" s="10" t="s">
        <v>122</v>
      </c>
      <c r="L8" s="10" t="s">
        <v>123</v>
      </c>
      <c r="M8" s="9" t="s">
        <v>11</v>
      </c>
      <c r="N8" s="9" t="s">
        <v>12</v>
      </c>
      <c r="O8" t="s">
        <v>124</v>
      </c>
    </row>
    <row r="9" spans="1:15" ht="24" x14ac:dyDescent="0.25">
      <c r="A9" s="17" t="s">
        <v>126</v>
      </c>
      <c r="B9" s="17" t="s">
        <v>127</v>
      </c>
      <c r="C9" s="36">
        <v>3000</v>
      </c>
      <c r="D9" s="36"/>
      <c r="E9" s="36">
        <v>3000</v>
      </c>
      <c r="F9" s="24"/>
      <c r="G9" s="24" t="s">
        <v>128</v>
      </c>
      <c r="H9" s="24" t="s">
        <v>129</v>
      </c>
      <c r="I9" s="46">
        <v>44573</v>
      </c>
      <c r="J9" s="34" t="s">
        <v>126</v>
      </c>
      <c r="K9" s="17" t="s">
        <v>83</v>
      </c>
      <c r="L9" s="17" t="s">
        <v>130</v>
      </c>
      <c r="M9" s="17"/>
      <c r="N9" s="17"/>
      <c r="O9" s="17"/>
    </row>
    <row r="10" spans="1:15" ht="24" x14ac:dyDescent="0.25">
      <c r="A10" s="17" t="s">
        <v>131</v>
      </c>
      <c r="B10" s="17" t="s">
        <v>127</v>
      </c>
      <c r="C10" s="36">
        <v>3000</v>
      </c>
      <c r="D10" s="36"/>
      <c r="E10" s="36">
        <v>3000</v>
      </c>
      <c r="F10" s="24"/>
      <c r="G10" s="24" t="s">
        <v>128</v>
      </c>
      <c r="H10" s="24" t="s">
        <v>129</v>
      </c>
      <c r="I10" s="46">
        <v>44572</v>
      </c>
      <c r="J10" s="34" t="s">
        <v>132</v>
      </c>
      <c r="K10" s="17"/>
      <c r="L10" s="17"/>
      <c r="M10" s="17"/>
      <c r="N10" s="17"/>
      <c r="O10" s="17"/>
    </row>
    <row r="11" spans="1:15" ht="36" x14ac:dyDescent="0.25">
      <c r="A11" s="17" t="s">
        <v>133</v>
      </c>
      <c r="B11" s="17" t="s">
        <v>134</v>
      </c>
      <c r="C11" s="36">
        <v>1000</v>
      </c>
      <c r="D11" s="36"/>
      <c r="E11" s="36">
        <v>1000</v>
      </c>
      <c r="F11" s="24"/>
      <c r="G11" s="24"/>
      <c r="H11" s="24" t="s">
        <v>129</v>
      </c>
      <c r="I11" s="46">
        <v>45261</v>
      </c>
      <c r="J11" s="34" t="s">
        <v>135</v>
      </c>
      <c r="K11" s="17" t="s">
        <v>136</v>
      </c>
      <c r="L11" s="17" t="s">
        <v>137</v>
      </c>
      <c r="M11" s="17"/>
      <c r="N11" s="17"/>
      <c r="O11" s="17"/>
    </row>
    <row r="12" spans="1:15" ht="24" x14ac:dyDescent="0.25">
      <c r="A12" s="17" t="s">
        <v>138</v>
      </c>
      <c r="B12" s="17" t="s">
        <v>139</v>
      </c>
      <c r="C12" s="36">
        <v>300</v>
      </c>
      <c r="D12" s="36">
        <v>100</v>
      </c>
      <c r="E12" s="36">
        <f>C12-D12</f>
        <v>200</v>
      </c>
      <c r="F12" s="24"/>
      <c r="G12" s="24" t="s">
        <v>128</v>
      </c>
      <c r="H12" s="24" t="s">
        <v>129</v>
      </c>
      <c r="I12" s="46">
        <v>44938</v>
      </c>
      <c r="J12" s="34" t="s">
        <v>140</v>
      </c>
      <c r="K12" s="17"/>
      <c r="L12" s="17"/>
      <c r="M12" s="17"/>
      <c r="N12" s="17"/>
      <c r="O12" s="17"/>
    </row>
    <row r="13" spans="1:15" x14ac:dyDescent="0.25">
      <c r="A13" s="17" t="s">
        <v>141</v>
      </c>
      <c r="B13" s="17"/>
      <c r="C13" s="36">
        <v>26129.02</v>
      </c>
      <c r="D13" s="36">
        <v>21837.43</v>
      </c>
      <c r="E13" s="36">
        <f>C13-D13</f>
        <v>4291.59</v>
      </c>
      <c r="F13" s="24"/>
      <c r="G13" s="24" t="s">
        <v>128</v>
      </c>
      <c r="H13" s="24" t="s">
        <v>142</v>
      </c>
      <c r="I13" s="46"/>
      <c r="J13" s="34" t="s">
        <v>143</v>
      </c>
      <c r="K13" s="17"/>
      <c r="L13" s="17"/>
      <c r="M13" s="17"/>
      <c r="N13" s="17"/>
      <c r="O13" s="17"/>
    </row>
    <row r="14" spans="1:15" ht="36" x14ac:dyDescent="0.25">
      <c r="A14" s="17" t="s">
        <v>144</v>
      </c>
      <c r="B14" s="17" t="s">
        <v>145</v>
      </c>
      <c r="C14" s="36">
        <v>12500</v>
      </c>
      <c r="D14" s="36">
        <v>0</v>
      </c>
      <c r="E14" s="36">
        <f>C14-D14</f>
        <v>12500</v>
      </c>
      <c r="F14" s="25"/>
      <c r="G14" s="24" t="s">
        <v>128</v>
      </c>
      <c r="H14" s="24" t="s">
        <v>142</v>
      </c>
      <c r="I14" s="46"/>
      <c r="J14" s="34" t="s">
        <v>146</v>
      </c>
      <c r="K14" s="17" t="s">
        <v>147</v>
      </c>
      <c r="L14" s="17" t="s">
        <v>148</v>
      </c>
      <c r="M14" s="17"/>
      <c r="N14" s="17"/>
      <c r="O14" s="17"/>
    </row>
    <row r="15" spans="1:15" ht="24" x14ac:dyDescent="0.25">
      <c r="A15" s="17" t="s">
        <v>149</v>
      </c>
      <c r="B15" s="17" t="s">
        <v>150</v>
      </c>
      <c r="C15" s="36">
        <v>13000</v>
      </c>
      <c r="D15" s="36"/>
      <c r="E15" s="36"/>
      <c r="F15" s="25"/>
      <c r="G15" s="24" t="s">
        <v>128</v>
      </c>
      <c r="H15" s="24" t="s">
        <v>151</v>
      </c>
      <c r="I15" s="46"/>
      <c r="J15" s="34" t="s">
        <v>152</v>
      </c>
      <c r="K15" s="17"/>
      <c r="L15" s="17"/>
      <c r="M15" s="17"/>
      <c r="N15" s="17"/>
      <c r="O15" s="17"/>
    </row>
    <row r="16" spans="1:15" ht="36" x14ac:dyDescent="0.25">
      <c r="A16" s="17" t="s">
        <v>153</v>
      </c>
      <c r="B16" s="17" t="s">
        <v>154</v>
      </c>
      <c r="C16" s="36">
        <v>1700</v>
      </c>
      <c r="D16" s="36"/>
      <c r="E16" s="36"/>
      <c r="F16" s="25"/>
      <c r="G16" s="24"/>
      <c r="H16" s="24" t="s">
        <v>155</v>
      </c>
      <c r="I16" s="46">
        <v>45261</v>
      </c>
      <c r="J16" s="34" t="s">
        <v>156</v>
      </c>
      <c r="K16" s="17"/>
      <c r="L16" s="17"/>
      <c r="M16" s="17"/>
      <c r="N16" s="17"/>
      <c r="O16" s="17"/>
    </row>
    <row r="17" spans="1:15" x14ac:dyDescent="0.25">
      <c r="A17" s="31"/>
      <c r="B17" s="31"/>
      <c r="C17" s="49"/>
      <c r="D17" s="49"/>
      <c r="E17" s="49"/>
      <c r="F17" s="50"/>
      <c r="G17" s="51"/>
      <c r="H17" s="51"/>
      <c r="I17" s="52"/>
      <c r="J17" s="43"/>
      <c r="K17" s="31"/>
      <c r="L17" s="31"/>
      <c r="M17" s="31"/>
      <c r="N17" s="31"/>
      <c r="O17" s="31"/>
    </row>
    <row r="20" spans="1:15" ht="18.75" x14ac:dyDescent="0.3">
      <c r="A20" s="47" t="s">
        <v>157</v>
      </c>
    </row>
    <row r="21" spans="1:15" ht="45" x14ac:dyDescent="0.25">
      <c r="A21" s="10" t="s">
        <v>112</v>
      </c>
      <c r="B21" s="10" t="s">
        <v>113</v>
      </c>
      <c r="C21" s="37" t="s">
        <v>114</v>
      </c>
      <c r="D21" s="37" t="s">
        <v>115</v>
      </c>
      <c r="E21" s="37" t="s">
        <v>116</v>
      </c>
      <c r="F21" s="38" t="s">
        <v>117</v>
      </c>
      <c r="G21" s="39" t="s">
        <v>118</v>
      </c>
      <c r="H21" s="40" t="s">
        <v>119</v>
      </c>
      <c r="I21" s="45" t="s">
        <v>120</v>
      </c>
      <c r="J21" s="41" t="s">
        <v>121</v>
      </c>
      <c r="K21" s="10" t="s">
        <v>122</v>
      </c>
      <c r="L21" s="10" t="s">
        <v>123</v>
      </c>
      <c r="M21" s="9" t="s">
        <v>11</v>
      </c>
      <c r="N21" s="9" t="s">
        <v>12</v>
      </c>
      <c r="O21" t="s">
        <v>124</v>
      </c>
    </row>
    <row r="22" spans="1:15" x14ac:dyDescent="0.25">
      <c r="A22" t="s">
        <v>131</v>
      </c>
      <c r="B22" s="54" t="s">
        <v>158</v>
      </c>
      <c r="C22" s="35">
        <v>3500</v>
      </c>
      <c r="H22" s="11" t="s">
        <v>159</v>
      </c>
      <c r="J22" s="33" t="s">
        <v>160</v>
      </c>
    </row>
    <row r="23" spans="1:15" x14ac:dyDescent="0.25">
      <c r="A23" t="s">
        <v>161</v>
      </c>
      <c r="B23" t="s">
        <v>162</v>
      </c>
      <c r="C23" s="35">
        <v>2000</v>
      </c>
      <c r="H23" s="11" t="s">
        <v>129</v>
      </c>
      <c r="J23" s="33" t="s">
        <v>163</v>
      </c>
    </row>
    <row r="24" spans="1:15" x14ac:dyDescent="0.25">
      <c r="A24" t="s">
        <v>164</v>
      </c>
      <c r="B24" t="s">
        <v>165</v>
      </c>
      <c r="C24" s="35">
        <v>4500</v>
      </c>
      <c r="H24" s="11" t="s">
        <v>166</v>
      </c>
      <c r="J24" s="33" t="s">
        <v>167</v>
      </c>
    </row>
  </sheetData>
  <autoFilter ref="A2:N2" xr:uid="{92D29176-A055-4052-9485-5B1F0F68FA07}"/>
  <pageMargins left="0.7" right="0.7" top="0.75" bottom="0.75" header="0.3" footer="0.3"/>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2ED57-F1F0-4B49-AAD5-870EEC1DB137}">
  <dimension ref="A1:F44"/>
  <sheetViews>
    <sheetView topLeftCell="A29" workbookViewId="0">
      <selection activeCell="F48" sqref="F48"/>
    </sheetView>
  </sheetViews>
  <sheetFormatPr defaultRowHeight="15" x14ac:dyDescent="0.25"/>
  <cols>
    <col min="1" max="1" width="32.85546875" customWidth="1"/>
    <col min="2" max="2" width="39" customWidth="1"/>
    <col min="3" max="4" width="20.28515625" customWidth="1"/>
    <col min="5" max="5" width="19.28515625" customWidth="1"/>
    <col min="6" max="6" width="47" customWidth="1"/>
  </cols>
  <sheetData>
    <row r="1" spans="1:6" x14ac:dyDescent="0.25">
      <c r="A1" s="1" t="s">
        <v>168</v>
      </c>
      <c r="B1" s="1" t="s">
        <v>169</v>
      </c>
      <c r="C1" s="1" t="s">
        <v>170</v>
      </c>
      <c r="D1" s="1" t="s">
        <v>171</v>
      </c>
      <c r="E1" s="1" t="s">
        <v>172</v>
      </c>
      <c r="F1" s="1" t="s">
        <v>173</v>
      </c>
    </row>
    <row r="2" spans="1:6" x14ac:dyDescent="0.25">
      <c r="A2" s="1" t="s">
        <v>174</v>
      </c>
      <c r="B2" s="1"/>
      <c r="C2" s="1"/>
      <c r="D2" s="1" t="s">
        <v>175</v>
      </c>
      <c r="E2" s="1"/>
      <c r="F2" s="2"/>
    </row>
    <row r="3" spans="1:6" x14ac:dyDescent="0.25">
      <c r="A3" s="1"/>
      <c r="B3" s="1" t="s">
        <v>176</v>
      </c>
      <c r="C3" s="3"/>
      <c r="D3" s="1"/>
      <c r="E3" s="1" t="s">
        <v>177</v>
      </c>
      <c r="F3" s="2"/>
    </row>
    <row r="4" spans="1:6" x14ac:dyDescent="0.25">
      <c r="A4" s="1"/>
      <c r="B4" s="1" t="s">
        <v>178</v>
      </c>
      <c r="C4" s="3"/>
      <c r="D4" s="1"/>
      <c r="E4" s="1" t="s">
        <v>179</v>
      </c>
      <c r="F4" s="2"/>
    </row>
    <row r="5" spans="1:6" x14ac:dyDescent="0.25">
      <c r="A5" s="1"/>
      <c r="B5" s="1" t="s">
        <v>180</v>
      </c>
      <c r="C5" s="3"/>
      <c r="D5" s="1"/>
      <c r="E5" s="1" t="s">
        <v>177</v>
      </c>
      <c r="F5" s="2"/>
    </row>
    <row r="6" spans="1:6" x14ac:dyDescent="0.25">
      <c r="A6" s="1"/>
      <c r="B6" s="1"/>
      <c r="C6" s="1"/>
      <c r="D6" s="1"/>
      <c r="E6" s="1"/>
      <c r="F6" s="2"/>
    </row>
    <row r="7" spans="1:6" x14ac:dyDescent="0.25">
      <c r="A7" s="1" t="s">
        <v>181</v>
      </c>
      <c r="B7" s="1" t="s">
        <v>182</v>
      </c>
      <c r="C7" s="1"/>
      <c r="D7" s="1"/>
      <c r="E7" s="1" t="s">
        <v>183</v>
      </c>
      <c r="F7" s="2"/>
    </row>
    <row r="8" spans="1:6" x14ac:dyDescent="0.25">
      <c r="A8" s="1"/>
      <c r="B8" s="1"/>
      <c r="C8" s="1"/>
      <c r="D8" s="1"/>
      <c r="E8" s="1"/>
      <c r="F8" s="2"/>
    </row>
    <row r="9" spans="1:6" x14ac:dyDescent="0.25">
      <c r="A9" s="1"/>
      <c r="B9" s="1"/>
      <c r="C9" s="1"/>
      <c r="D9" s="1"/>
      <c r="E9" s="1"/>
      <c r="F9" s="2"/>
    </row>
    <row r="10" spans="1:6" ht="28.5" customHeight="1" x14ac:dyDescent="0.25">
      <c r="A10" s="1" t="s">
        <v>184</v>
      </c>
      <c r="B10" s="1" t="s">
        <v>185</v>
      </c>
      <c r="C10" s="4" t="s">
        <v>186</v>
      </c>
      <c r="D10" s="1" t="s">
        <v>175</v>
      </c>
      <c r="E10" s="1" t="s">
        <v>187</v>
      </c>
      <c r="F10" s="2" t="s">
        <v>188</v>
      </c>
    </row>
    <row r="11" spans="1:6" x14ac:dyDescent="0.25">
      <c r="A11" s="1"/>
      <c r="B11" s="1"/>
      <c r="C11" s="1"/>
      <c r="D11" s="1"/>
      <c r="E11" s="1"/>
      <c r="F11" s="2"/>
    </row>
    <row r="12" spans="1:6" x14ac:dyDescent="0.25">
      <c r="A12" s="1"/>
      <c r="B12" s="1"/>
      <c r="C12" s="1"/>
      <c r="D12" s="1"/>
      <c r="E12" s="1"/>
      <c r="F12" s="2"/>
    </row>
    <row r="13" spans="1:6" ht="30" x14ac:dyDescent="0.25">
      <c r="A13" s="1" t="s">
        <v>189</v>
      </c>
      <c r="B13" s="1" t="s">
        <v>190</v>
      </c>
      <c r="C13" s="5" t="s">
        <v>191</v>
      </c>
      <c r="D13" s="1"/>
      <c r="E13" s="1" t="s">
        <v>179</v>
      </c>
      <c r="F13" s="2" t="s">
        <v>192</v>
      </c>
    </row>
    <row r="14" spans="1:6" x14ac:dyDescent="0.25">
      <c r="A14" s="1"/>
      <c r="B14" s="1" t="s">
        <v>193</v>
      </c>
      <c r="C14" s="5" t="s">
        <v>194</v>
      </c>
      <c r="D14" s="1"/>
      <c r="E14" s="1" t="s">
        <v>187</v>
      </c>
      <c r="F14" s="2" t="s">
        <v>195</v>
      </c>
    </row>
    <row r="15" spans="1:6" x14ac:dyDescent="0.25">
      <c r="A15" s="1"/>
      <c r="B15" s="1" t="s">
        <v>196</v>
      </c>
      <c r="C15" s="6"/>
      <c r="D15" s="1"/>
      <c r="E15" s="1" t="s">
        <v>187</v>
      </c>
      <c r="F15" s="2" t="s">
        <v>197</v>
      </c>
    </row>
    <row r="16" spans="1:6" ht="73.5" customHeight="1" x14ac:dyDescent="0.25">
      <c r="A16" s="1"/>
      <c r="B16" s="1" t="s">
        <v>198</v>
      </c>
      <c r="C16" s="4" t="s">
        <v>199</v>
      </c>
      <c r="D16" s="1"/>
      <c r="E16" s="1" t="s">
        <v>200</v>
      </c>
      <c r="F16" s="2" t="s">
        <v>201</v>
      </c>
    </row>
    <row r="17" spans="1:6" x14ac:dyDescent="0.25">
      <c r="A17" s="1"/>
      <c r="B17" s="1" t="s">
        <v>202</v>
      </c>
      <c r="C17" s="6"/>
      <c r="D17" s="1"/>
      <c r="E17" s="1" t="s">
        <v>187</v>
      </c>
      <c r="F17" s="2"/>
    </row>
    <row r="18" spans="1:6" x14ac:dyDescent="0.25">
      <c r="A18" s="1"/>
      <c r="B18" s="1" t="s">
        <v>203</v>
      </c>
      <c r="C18" s="6"/>
      <c r="D18" s="1"/>
      <c r="E18" s="1" t="s">
        <v>204</v>
      </c>
      <c r="F18" s="2" t="s">
        <v>205</v>
      </c>
    </row>
    <row r="19" spans="1:6" x14ac:dyDescent="0.25">
      <c r="A19" s="1" t="s">
        <v>206</v>
      </c>
      <c r="B19" s="1" t="s">
        <v>207</v>
      </c>
      <c r="C19" s="6"/>
      <c r="D19" s="1"/>
      <c r="E19" s="1"/>
      <c r="F19" s="1" t="s">
        <v>208</v>
      </c>
    </row>
    <row r="20" spans="1:6" ht="26.25" customHeight="1" x14ac:dyDescent="0.25">
      <c r="A20" s="1"/>
      <c r="B20" s="2" t="s">
        <v>209</v>
      </c>
      <c r="C20" s="5"/>
      <c r="D20" s="1"/>
      <c r="E20" s="1" t="s">
        <v>204</v>
      </c>
      <c r="F20" s="2" t="s">
        <v>210</v>
      </c>
    </row>
    <row r="21" spans="1:6" x14ac:dyDescent="0.25">
      <c r="A21" s="1"/>
      <c r="B21" s="1" t="s">
        <v>211</v>
      </c>
      <c r="C21" s="6"/>
      <c r="D21" s="1"/>
      <c r="E21" s="1" t="s">
        <v>212</v>
      </c>
      <c r="F21" s="2" t="s">
        <v>213</v>
      </c>
    </row>
    <row r="22" spans="1:6" x14ac:dyDescent="0.25">
      <c r="A22" s="1"/>
      <c r="B22" s="1" t="s">
        <v>214</v>
      </c>
      <c r="C22" s="6"/>
      <c r="D22" s="1"/>
      <c r="E22" s="1" t="s">
        <v>177</v>
      </c>
      <c r="F22" s="1"/>
    </row>
    <row r="23" spans="1:6" x14ac:dyDescent="0.25">
      <c r="A23" s="1"/>
      <c r="B23" s="1" t="s">
        <v>215</v>
      </c>
      <c r="C23" s="6"/>
      <c r="D23" s="1"/>
      <c r="E23" s="1" t="s">
        <v>179</v>
      </c>
      <c r="F23" s="2" t="s">
        <v>216</v>
      </c>
    </row>
    <row r="24" spans="1:6" x14ac:dyDescent="0.25">
      <c r="A24" s="1" t="s">
        <v>217</v>
      </c>
      <c r="B24" s="1" t="s">
        <v>218</v>
      </c>
      <c r="C24" s="1"/>
      <c r="D24" s="1"/>
      <c r="E24" s="1"/>
      <c r="F24" s="1"/>
    </row>
    <row r="25" spans="1:6" x14ac:dyDescent="0.25">
      <c r="A25" s="1" t="s">
        <v>219</v>
      </c>
      <c r="B25" s="1" t="s">
        <v>220</v>
      </c>
      <c r="C25" s="3"/>
      <c r="D25" s="1"/>
      <c r="E25" s="1" t="s">
        <v>221</v>
      </c>
      <c r="F25" s="2" t="s">
        <v>222</v>
      </c>
    </row>
    <row r="26" spans="1:6" x14ac:dyDescent="0.25">
      <c r="A26" s="1"/>
      <c r="B26" s="1" t="s">
        <v>223</v>
      </c>
      <c r="C26" s="6"/>
      <c r="D26" s="1"/>
      <c r="E26" s="1" t="s">
        <v>187</v>
      </c>
      <c r="F26" s="2" t="s">
        <v>224</v>
      </c>
    </row>
    <row r="27" spans="1:6" ht="34.5" customHeight="1" x14ac:dyDescent="0.25">
      <c r="A27" s="1"/>
      <c r="B27" s="1" t="s">
        <v>225</v>
      </c>
      <c r="C27" s="6"/>
      <c r="D27" s="1"/>
      <c r="E27" s="1" t="s">
        <v>179</v>
      </c>
      <c r="F27" s="2" t="s">
        <v>226</v>
      </c>
    </row>
    <row r="28" spans="1:6" ht="47.25" customHeight="1" x14ac:dyDescent="0.25">
      <c r="A28" s="1"/>
      <c r="B28" s="1" t="s">
        <v>227</v>
      </c>
      <c r="C28" s="6"/>
      <c r="D28" s="1"/>
      <c r="E28" s="1" t="s">
        <v>179</v>
      </c>
      <c r="F28" s="2" t="s">
        <v>228</v>
      </c>
    </row>
    <row r="29" spans="1:6" ht="30" x14ac:dyDescent="0.25">
      <c r="A29" s="1" t="s">
        <v>229</v>
      </c>
      <c r="B29" s="1" t="s">
        <v>230</v>
      </c>
      <c r="C29" s="1"/>
      <c r="D29" s="1"/>
      <c r="E29" s="1" t="s">
        <v>231</v>
      </c>
      <c r="F29" s="2" t="s">
        <v>232</v>
      </c>
    </row>
    <row r="30" spans="1:6" ht="45" x14ac:dyDescent="0.25">
      <c r="A30" s="1"/>
      <c r="B30" s="1" t="s">
        <v>233</v>
      </c>
      <c r="C30" s="1"/>
      <c r="D30" s="1"/>
      <c r="E30" s="1" t="s">
        <v>231</v>
      </c>
      <c r="F30" s="2" t="s">
        <v>234</v>
      </c>
    </row>
    <row r="31" spans="1:6" x14ac:dyDescent="0.25">
      <c r="A31" s="1"/>
      <c r="B31" s="1" t="s">
        <v>235</v>
      </c>
      <c r="C31" s="1"/>
      <c r="D31" s="1"/>
      <c r="E31" s="1" t="s">
        <v>179</v>
      </c>
      <c r="F31" s="2" t="s">
        <v>236</v>
      </c>
    </row>
    <row r="32" spans="1:6" ht="30" x14ac:dyDescent="0.25">
      <c r="A32" s="1"/>
      <c r="B32" s="1" t="s">
        <v>237</v>
      </c>
      <c r="C32" s="1"/>
      <c r="D32" s="1"/>
      <c r="E32" s="1" t="s">
        <v>179</v>
      </c>
      <c r="F32" s="2" t="s">
        <v>238</v>
      </c>
    </row>
    <row r="33" spans="1:6" x14ac:dyDescent="0.25">
      <c r="A33" s="1" t="s">
        <v>239</v>
      </c>
      <c r="B33" s="1" t="s">
        <v>240</v>
      </c>
      <c r="C33" s="6"/>
      <c r="D33" s="1"/>
      <c r="E33" s="1" t="s">
        <v>179</v>
      </c>
      <c r="F33" s="1" t="s">
        <v>241</v>
      </c>
    </row>
    <row r="34" spans="1:6" x14ac:dyDescent="0.25">
      <c r="A34" s="1"/>
      <c r="B34" s="1" t="s">
        <v>242</v>
      </c>
      <c r="C34" s="6"/>
      <c r="D34" s="1"/>
      <c r="E34" s="1" t="s">
        <v>179</v>
      </c>
      <c r="F34" s="1" t="s">
        <v>241</v>
      </c>
    </row>
    <row r="35" spans="1:6" x14ac:dyDescent="0.25">
      <c r="A35" s="1"/>
      <c r="B35" s="1" t="s">
        <v>243</v>
      </c>
      <c r="C35" s="6"/>
      <c r="D35" s="1"/>
      <c r="E35" s="1" t="s">
        <v>179</v>
      </c>
      <c r="F35" s="1" t="s">
        <v>241</v>
      </c>
    </row>
    <row r="36" spans="1:6" x14ac:dyDescent="0.25">
      <c r="A36" s="1"/>
      <c r="B36" s="1" t="s">
        <v>244</v>
      </c>
      <c r="C36" s="6"/>
      <c r="D36" s="1"/>
      <c r="E36" s="1" t="s">
        <v>179</v>
      </c>
      <c r="F36" s="1" t="s">
        <v>241</v>
      </c>
    </row>
    <row r="37" spans="1:6" x14ac:dyDescent="0.25">
      <c r="A37" s="1" t="s">
        <v>245</v>
      </c>
      <c r="B37" s="1" t="s">
        <v>246</v>
      </c>
      <c r="C37" s="6"/>
      <c r="D37" s="1"/>
      <c r="E37" s="1" t="s">
        <v>177</v>
      </c>
      <c r="F37" s="1" t="s">
        <v>241</v>
      </c>
    </row>
    <row r="38" spans="1:6" x14ac:dyDescent="0.25">
      <c r="A38" s="1"/>
      <c r="B38" s="1" t="s">
        <v>247</v>
      </c>
      <c r="C38" s="6"/>
      <c r="D38" s="1"/>
      <c r="E38" s="1" t="s">
        <v>177</v>
      </c>
      <c r="F38" s="1" t="s">
        <v>241</v>
      </c>
    </row>
    <row r="39" spans="1:6" x14ac:dyDescent="0.25">
      <c r="A39" s="1"/>
      <c r="B39" s="1" t="s">
        <v>248</v>
      </c>
      <c r="C39" s="6"/>
      <c r="D39" s="1"/>
      <c r="E39" s="1" t="s">
        <v>177</v>
      </c>
      <c r="F39" s="1" t="s">
        <v>241</v>
      </c>
    </row>
    <row r="40" spans="1:6" x14ac:dyDescent="0.25">
      <c r="A40" s="1" t="s">
        <v>249</v>
      </c>
      <c r="B40" s="1" t="s">
        <v>250</v>
      </c>
      <c r="C40" s="6"/>
      <c r="D40" s="1"/>
      <c r="E40" s="1" t="s">
        <v>251</v>
      </c>
      <c r="F40" s="1" t="s">
        <v>241</v>
      </c>
    </row>
    <row r="41" spans="1:6" x14ac:dyDescent="0.25">
      <c r="A41" s="1" t="s">
        <v>252</v>
      </c>
      <c r="B41" s="1" t="s">
        <v>253</v>
      </c>
      <c r="C41" s="6"/>
      <c r="D41" s="1"/>
      <c r="E41" s="1" t="s">
        <v>251</v>
      </c>
      <c r="F41" s="1" t="s">
        <v>254</v>
      </c>
    </row>
    <row r="42" spans="1:6" x14ac:dyDescent="0.25">
      <c r="A42" s="1"/>
      <c r="B42" s="1" t="s">
        <v>255</v>
      </c>
      <c r="C42" s="6"/>
      <c r="D42" s="1"/>
      <c r="E42" s="1" t="s">
        <v>251</v>
      </c>
      <c r="F42" s="1" t="s">
        <v>256</v>
      </c>
    </row>
    <row r="43" spans="1:6" x14ac:dyDescent="0.25">
      <c r="A43" s="1"/>
      <c r="B43" s="1" t="s">
        <v>257</v>
      </c>
      <c r="C43" s="6"/>
      <c r="D43" s="1"/>
      <c r="E43" s="1" t="s">
        <v>251</v>
      </c>
      <c r="F43" s="1" t="s">
        <v>241</v>
      </c>
    </row>
    <row r="44" spans="1:6" ht="40.5" customHeight="1" x14ac:dyDescent="0.25">
      <c r="A44" s="1" t="s">
        <v>258</v>
      </c>
      <c r="B44" s="1" t="s">
        <v>259</v>
      </c>
      <c r="C44" s="6"/>
      <c r="D44" s="1"/>
      <c r="E44" s="1" t="s">
        <v>177</v>
      </c>
      <c r="F44" s="7" t="s">
        <v>260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449b48-433a-4d21-86fa-d9da6070a752" xsi:nil="true"/>
    <lcf76f155ced4ddcb4097134ff3c332f xmlns="a8f8b91c-a814-469a-a68e-8d488b99ce9f">
      <Terms xmlns="http://schemas.microsoft.com/office/infopath/2007/PartnerControls"/>
    </lcf76f155ced4ddcb4097134ff3c332f>
    <SharedWithUsers xmlns="e2449b48-433a-4d21-86fa-d9da6070a752">
      <UserInfo>
        <DisplayName>Sarah McCaffrey</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F6D07931F8DA499B7EA445F9E1CE7B" ma:contentTypeVersion="10" ma:contentTypeDescription="Create a new document." ma:contentTypeScope="" ma:versionID="6869b7d0353f0608f48d18c0a804be4b">
  <xsd:schema xmlns:xsd="http://www.w3.org/2001/XMLSchema" xmlns:xs="http://www.w3.org/2001/XMLSchema" xmlns:p="http://schemas.microsoft.com/office/2006/metadata/properties" xmlns:ns2="a8f8b91c-a814-469a-a68e-8d488b99ce9f" xmlns:ns3="e2449b48-433a-4d21-86fa-d9da6070a752" targetNamespace="http://schemas.microsoft.com/office/2006/metadata/properties" ma:root="true" ma:fieldsID="9de089c971adfe599e930546e2942cdd" ns2:_="" ns3:_="">
    <xsd:import namespace="a8f8b91c-a814-469a-a68e-8d488b99ce9f"/>
    <xsd:import namespace="e2449b48-433a-4d21-86fa-d9da6070a75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8b91c-a814-469a-a68e-8d488b99c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4bae4bb-a501-43cf-b3b6-6110671aff0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49b48-433a-4d21-86fa-d9da6070a75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a66d93-7110-46c0-b8dc-c6dfa685b86b}" ma:internalName="TaxCatchAll" ma:showField="CatchAllData" ma:web="e2449b48-433a-4d21-86fa-d9da6070a752">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1706FA-219F-447A-8268-8A5285C53547}">
  <ds:schemaRefs>
    <ds:schemaRef ds:uri="http://schemas.microsoft.com/sharepoint/v3/contenttype/forms"/>
  </ds:schemaRefs>
</ds:datastoreItem>
</file>

<file path=customXml/itemProps2.xml><?xml version="1.0" encoding="utf-8"?>
<ds:datastoreItem xmlns:ds="http://schemas.openxmlformats.org/officeDocument/2006/customXml" ds:itemID="{C996BD8B-28A7-4282-BCBD-2D5ED8DE0006}">
  <ds:schemaRefs>
    <ds:schemaRef ds:uri="a8f8b91c-a814-469a-a68e-8d488b99ce9f"/>
    <ds:schemaRef ds:uri="e2449b48-433a-4d21-86fa-d9da6070a752"/>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1DCCB2E-544C-4865-B591-CB7BDD508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8b91c-a814-469a-a68e-8d488b99ce9f"/>
    <ds:schemaRef ds:uri="e2449b48-433a-4d21-86fa-d9da6070a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RAG</vt:lpstr>
      <vt:lpstr>Donations </vt:lpstr>
      <vt:lpstr>Grant Tracker</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SarahCaffers</dc:creator>
  <cp:keywords/>
  <dc:description/>
  <cp:lastModifiedBy>The Kenilworth Centre</cp:lastModifiedBy>
  <cp:revision/>
  <cp:lastPrinted>2023-05-03T13:37:11Z</cp:lastPrinted>
  <dcterms:created xsi:type="dcterms:W3CDTF">2022-09-05T09:21:02Z</dcterms:created>
  <dcterms:modified xsi:type="dcterms:W3CDTF">2023-05-06T06:05:43Z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0x01010050F6D07931F8DA499B7EA445F9E1CE7B</vt:lpwstr>
  </property>
  <property fmtid="{D5CDD505-2E9C-101B-9397-08002B2CF9AE}" pid="3" name="MediaServiceImageTags">
    <vt:lpwstr/>
  </property>
</Properties>
</file>